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nservation.sharepoint.com/sites/PPCMexicoFlagshipTeam/Shared Documents/Operaciones/Administración, adquisiciones y logística/Procesos de adquisición y contratación/RFQs y RFPs/RFP PPCMX-FY24-001 Propuestas restauración 2024-2029/Anexos RFP PPCMX-FY24-001/"/>
    </mc:Choice>
  </mc:AlternateContent>
  <xr:revisionPtr revIDLastSave="1164" documentId="8_{E22A0B32-A4C1-4BB4-8225-7B003326BBB0}" xr6:coauthVersionLast="47" xr6:coauthVersionMax="47" xr10:uidLastSave="{72D5A4B8-69ED-40EE-B88B-5F8107E40466}"/>
  <bookViews>
    <workbookView xWindow="28680" yWindow="-120" windowWidth="29040" windowHeight="15720" tabRatio="689" firstSheet="1" activeTab="2" xr2:uid="{08D9A24D-F767-47A0-90AA-A3DB1A56B632}"/>
  </bookViews>
  <sheets>
    <sheet name="1. Instrucciones" sheetId="5" state="hidden" r:id="rId1"/>
    <sheet name="Instrucciones" sheetId="8" r:id="rId2"/>
    <sheet name="Presupuesto" sheetId="1" r:id="rId3"/>
    <sheet name="Resumen (No modificar)" sheetId="2" r:id="rId4"/>
    <sheet name="4. Flujo de Efectivo y Análisis" sheetId="3" state="hidden" r:id="rId5"/>
    <sheet name="5.Plantilla de Reporte Anual" sheetId="4" state="hidden" r:id="rId6"/>
    <sheet name="6. Inf. Detallado de Transaccio" sheetId="6" state="hidden" r:id="rId7"/>
    <sheet name="Sheet1" sheetId="7" state="hidden" r:id="rId8"/>
  </sheets>
  <externalReferences>
    <externalReference r:id="rId9"/>
  </externalReferences>
  <definedNames>
    <definedName name="_1_0__123Grap" hidden="1">#REF!</definedName>
    <definedName name="_2_0__123Grap" hidden="1">#REF!</definedName>
    <definedName name="_Order1" hidden="1">0</definedName>
    <definedName name="_Order2" hidden="1">0</definedName>
    <definedName name="ACCOUNT">[1]ACCOUNT!$B$4:$B$96</definedName>
    <definedName name="ACCOUNT_LOOKUP">[1]ACCOUNT!$C$4:$F$96</definedName>
    <definedName name="ACCT_EQUIP">[1]ACCOUNT!$B$56:$B$61</definedName>
    <definedName name="ACCT_GRANTS">[1]ACCOUNT!$B$62:$B$65</definedName>
    <definedName name="ACCT_IA">[1]ACCOUNT!$B$14:$B$23</definedName>
    <definedName name="ACCT_LIST">'[1]ACCT LIST'!$E$7:$E$99</definedName>
    <definedName name="ACCT_OTHER">[1]ACCOUNT!$B$66:$B$92</definedName>
    <definedName name="ACCT_PROF">[1]ACCOUNT!$B$24:$B$38</definedName>
    <definedName name="ACCT_TRAVEL">[1]ACCOUNT!$B$39:$B$55</definedName>
    <definedName name="ACTIVITY_FULL">[1]ACTIVITY!$E$7:$F$671</definedName>
    <definedName name="ACTIVITY_ID_FULL">[1]ACTIVITY!$E$7:$E$671</definedName>
    <definedName name="ACTIVITY_LIST">'[1]Version Details'!$E$33:$E$132</definedName>
    <definedName name="BudgetType">'[1]Budget Type'!$A$3:$A$5</definedName>
    <definedName name="CARBON">[1]ACCOUNT!$C$99:$E$102</definedName>
    <definedName name="CCENTER">[1]CCENTER!$D$7:$D$259</definedName>
    <definedName name="CCENTER_ID">[1]CCENTER!$D$7:$F$259</definedName>
    <definedName name="COFIN_LIST">'[1]Version Details'!$J$33:$J$132</definedName>
    <definedName name="COSTC">[1]COSTC!$D$7:$D$41</definedName>
    <definedName name="COSTC_ID">[1]COSTC!$D$7:$F$41</definedName>
    <definedName name="CURR_ID">[1]RATES!$C$8:$C$47</definedName>
    <definedName name="EXCLUDE">'[1]Version Details'!$O$23:$P$30</definedName>
    <definedName name="FLEX_LIST">'[1]Version Details'!$H$33:$H$132</definedName>
    <definedName name="FR_RATE">[1]FRINGE!$G$6:$G$117</definedName>
    <definedName name="FR_TARGET">[1]FRINGE!$D$6:$D$117</definedName>
    <definedName name="FR_TYPE">[1]FRINGE!$C$6:$C$117</definedName>
    <definedName name="FUNDING_TYPE">'[1]Version Details'!$C$5</definedName>
    <definedName name="IDC">'[1]Version Details'!$E$22</definedName>
    <definedName name="IDC_2">'[1]Version Details'!$J$22</definedName>
    <definedName name="IDC_MIN">[1]RATES!$G$5</definedName>
    <definedName name="IDC_TYPE">'[1]Version Details'!$D$22</definedName>
    <definedName name="INCLUDE">'[1]Version Details'!$Q$23:$R$30</definedName>
    <definedName name="LOCATION">'[1]Version Details'!$B$15:$B$20</definedName>
    <definedName name="MONTH">[1]PERIOD!$B$3:$B$14</definedName>
    <definedName name="NICRA">[1]RATES!$G$6</definedName>
    <definedName name="PASC_LOOKUP">[1]PASC!$B$8:$S$121</definedName>
    <definedName name="PERIOD">[1]PERIOD!$B$3:$C$14</definedName>
    <definedName name="PROJECT">[1]PROJECT!$D$7:$D$1943</definedName>
    <definedName name="PROJECT_NAME">'[1]Version Details'!$C$2</definedName>
    <definedName name="PROJECT_NUM">'[1]Version Details'!$N$2</definedName>
    <definedName name="RateReport">[1]RATES!$C$7:$G$47</definedName>
    <definedName name="RATES">'[1]Version Details'!$B$15:$L$20</definedName>
    <definedName name="RESNO">[1]RESNO!$D$7:$D$4287</definedName>
    <definedName name="RESNO_LOOKUP">[1]RESNO!$E$7:$F$4287</definedName>
    <definedName name="RPT_CURR">'[1]Version Details'!$C$9</definedName>
    <definedName name="RPT_RATE">'[1]Version Details'!$C$10</definedName>
    <definedName name="RPTAccountMap">[1]AccountMap!$B$4:$E$97</definedName>
    <definedName name="RPTActivityMap">[1]ActivityMap!$B$4:$D$103</definedName>
    <definedName name="RPTWorkOrderMap">[1]WorkOrderMap!$B$4:$D$103</definedName>
    <definedName name="START_MONTH">'[1]Version Details'!$C$6</definedName>
    <definedName name="START_PERIOD">'[1]Version Details'!$N$6</definedName>
    <definedName name="START_YEAR">'[1]Version Details'!$C$7</definedName>
    <definedName name="VERSION">[1]VERSION!$D$7:$D$170</definedName>
    <definedName name="VERSION_NAME">'[1]Version Details'!$C$3</definedName>
    <definedName name="VERSION_NUM">'[1]Version Details'!$N$3</definedName>
    <definedName name="WORKORD_FULL">[1]WORKORD!$E$7:$F$2180</definedName>
    <definedName name="WORKORD_ID_FULL">[1]WORKORD!$E$7:$E$2180</definedName>
    <definedName name="WORKORD_LIST">'[1]Version Details'!$B$33:$B$132</definedName>
    <definedName name="wrn.All._.Grant._.Forms." hidden="1">{"Form DD",#N/A,FALSE,"DD";"EE",#N/A,FALSE,"EE";"Indirects",#N/A,FALSE,"DD"}</definedName>
    <definedName name="wrn.Summary._.1._.Year." hidden="1">{"One Year",#N/A,FALSE,"Summary"}</definedName>
    <definedName name="YEARS">'[1]Version Details'!$C$8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4" i="1" l="1"/>
  <c r="AC64" i="1"/>
  <c r="AC65" i="1"/>
  <c r="AC66" i="1"/>
  <c r="AC67" i="1"/>
  <c r="AC68" i="1"/>
  <c r="AC69" i="1"/>
  <c r="AC70" i="1"/>
  <c r="AC71" i="1"/>
  <c r="AC72" i="1"/>
  <c r="AC73"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63" i="1"/>
  <c r="AB112" i="1"/>
  <c r="AB111" i="1"/>
  <c r="AB110" i="1"/>
  <c r="AB109" i="1"/>
  <c r="AB104" i="1"/>
  <c r="AB105" i="1"/>
  <c r="AB106" i="1"/>
  <c r="AB107" i="1"/>
  <c r="AB108" i="1"/>
  <c r="AB103" i="1"/>
  <c r="AB102" i="1"/>
  <c r="AB97" i="1"/>
  <c r="AB98" i="1"/>
  <c r="AB99" i="1"/>
  <c r="AB100" i="1"/>
  <c r="AB101" i="1"/>
  <c r="AB96" i="1"/>
  <c r="AB95" i="1"/>
  <c r="AB83" i="1"/>
  <c r="AB84" i="1"/>
  <c r="AB85" i="1"/>
  <c r="AB86" i="1"/>
  <c r="AB87" i="1"/>
  <c r="AB88" i="1"/>
  <c r="AB89" i="1"/>
  <c r="AB90" i="1"/>
  <c r="AB91" i="1"/>
  <c r="AB92" i="1"/>
  <c r="AB93" i="1"/>
  <c r="AB94" i="1"/>
  <c r="AB82" i="1"/>
  <c r="AB81" i="1"/>
  <c r="AB76" i="1"/>
  <c r="AB77" i="1"/>
  <c r="AB78" i="1"/>
  <c r="AB79" i="1"/>
  <c r="AB80" i="1"/>
  <c r="AB75" i="1"/>
  <c r="AB74" i="1"/>
  <c r="AB65" i="1"/>
  <c r="AB66" i="1"/>
  <c r="AB67" i="1"/>
  <c r="AB68" i="1"/>
  <c r="AB69" i="1"/>
  <c r="AB70" i="1"/>
  <c r="AB71" i="1"/>
  <c r="AB72" i="1"/>
  <c r="AB73" i="1"/>
  <c r="AB64" i="1"/>
  <c r="Y104" i="1"/>
  <c r="Y105" i="1"/>
  <c r="Y106" i="1"/>
  <c r="Y107" i="1"/>
  <c r="Y108" i="1"/>
  <c r="Y103" i="1"/>
  <c r="Y109" i="1" s="1"/>
  <c r="Y97" i="1"/>
  <c r="Y98" i="1"/>
  <c r="Y99" i="1"/>
  <c r="Y100" i="1"/>
  <c r="Y101" i="1"/>
  <c r="Y96" i="1"/>
  <c r="Y83" i="1"/>
  <c r="Y84" i="1"/>
  <c r="Y85" i="1"/>
  <c r="Y86" i="1"/>
  <c r="Y87" i="1"/>
  <c r="Y88" i="1"/>
  <c r="Y89" i="1"/>
  <c r="Y90" i="1"/>
  <c r="Y91" i="1"/>
  <c r="Y92" i="1"/>
  <c r="Y93" i="1"/>
  <c r="Y94" i="1"/>
  <c r="Y82" i="1"/>
  <c r="Y95" i="1" s="1"/>
  <c r="Y76" i="1"/>
  <c r="Y77" i="1"/>
  <c r="Y78" i="1"/>
  <c r="Y79" i="1"/>
  <c r="Y80" i="1"/>
  <c r="Y75" i="1"/>
  <c r="Y81" i="1" s="1"/>
  <c r="Y65" i="1"/>
  <c r="Y66" i="1"/>
  <c r="Y67" i="1"/>
  <c r="Y68" i="1"/>
  <c r="Y69" i="1"/>
  <c r="Y70" i="1"/>
  <c r="Y71" i="1"/>
  <c r="Y72" i="1"/>
  <c r="Y73" i="1"/>
  <c r="Y64" i="1"/>
  <c r="Y59" i="1"/>
  <c r="Y60" i="1"/>
  <c r="Y61" i="1"/>
  <c r="Y62" i="1"/>
  <c r="Y58" i="1"/>
  <c r="Y63" i="1" s="1"/>
  <c r="Y57" i="1"/>
  <c r="Y56" i="1"/>
  <c r="Y55" i="1"/>
  <c r="Y52" i="1"/>
  <c r="Y53" i="1"/>
  <c r="Y51" i="1"/>
  <c r="Y54" i="1" s="1"/>
  <c r="Y32" i="1"/>
  <c r="Y33" i="1"/>
  <c r="Y34" i="1"/>
  <c r="Y35" i="1"/>
  <c r="Y36" i="1"/>
  <c r="Y37" i="1"/>
  <c r="Y38" i="1"/>
  <c r="Y39" i="1"/>
  <c r="Y40" i="1"/>
  <c r="Y41" i="1"/>
  <c r="Y42" i="1"/>
  <c r="Y43" i="1"/>
  <c r="Y44" i="1"/>
  <c r="Y45" i="1"/>
  <c r="Y46" i="1"/>
  <c r="Y47" i="1"/>
  <c r="Y48" i="1"/>
  <c r="Y49" i="1"/>
  <c r="Y31" i="1"/>
  <c r="Y23" i="1"/>
  <c r="Y24" i="1"/>
  <c r="Y25" i="1"/>
  <c r="Y26" i="1"/>
  <c r="Y27" i="1"/>
  <c r="Y28" i="1"/>
  <c r="Y29" i="1"/>
  <c r="Y102" i="1" l="1"/>
  <c r="Y74" i="1"/>
  <c r="Y50" i="1"/>
  <c r="H104" i="1"/>
  <c r="J104" i="1"/>
  <c r="L104" i="1"/>
  <c r="N104" i="1"/>
  <c r="P104" i="1"/>
  <c r="R104" i="1"/>
  <c r="S104" i="1"/>
  <c r="H105" i="1"/>
  <c r="S105" i="1" s="1"/>
  <c r="J105" i="1"/>
  <c r="L105" i="1"/>
  <c r="N105" i="1"/>
  <c r="P105" i="1"/>
  <c r="R105" i="1"/>
  <c r="H106" i="1"/>
  <c r="J106" i="1"/>
  <c r="L106" i="1"/>
  <c r="N106" i="1"/>
  <c r="P106" i="1"/>
  <c r="R106" i="1"/>
  <c r="H107" i="1"/>
  <c r="J107" i="1"/>
  <c r="L107" i="1"/>
  <c r="N107" i="1"/>
  <c r="P107" i="1"/>
  <c r="R107" i="1"/>
  <c r="H108" i="1"/>
  <c r="J108" i="1"/>
  <c r="L108" i="1"/>
  <c r="N108" i="1"/>
  <c r="P108" i="1"/>
  <c r="R108" i="1"/>
  <c r="R103" i="1"/>
  <c r="P103" i="1"/>
  <c r="N103" i="1"/>
  <c r="L103" i="1"/>
  <c r="J103" i="1"/>
  <c r="H103" i="1"/>
  <c r="H97" i="1"/>
  <c r="J97" i="1"/>
  <c r="L97" i="1"/>
  <c r="N97" i="1"/>
  <c r="P97" i="1"/>
  <c r="R97" i="1"/>
  <c r="H98" i="1"/>
  <c r="J98" i="1"/>
  <c r="L98" i="1"/>
  <c r="N98" i="1"/>
  <c r="P98" i="1"/>
  <c r="R98" i="1"/>
  <c r="H99" i="1"/>
  <c r="J99" i="1"/>
  <c r="L99" i="1"/>
  <c r="N99" i="1"/>
  <c r="P99" i="1"/>
  <c r="R99" i="1"/>
  <c r="H100" i="1"/>
  <c r="J100" i="1"/>
  <c r="L100" i="1"/>
  <c r="N100" i="1"/>
  <c r="P100" i="1"/>
  <c r="R100" i="1"/>
  <c r="H101" i="1"/>
  <c r="J101" i="1"/>
  <c r="L101" i="1"/>
  <c r="N101" i="1"/>
  <c r="P101" i="1"/>
  <c r="R101" i="1"/>
  <c r="S101" i="1" s="1"/>
  <c r="J102" i="1"/>
  <c r="R96" i="1"/>
  <c r="P96" i="1"/>
  <c r="N96" i="1"/>
  <c r="L96" i="1"/>
  <c r="J96" i="1"/>
  <c r="H96" i="1"/>
  <c r="H94" i="1"/>
  <c r="H86" i="1"/>
  <c r="H83" i="1"/>
  <c r="J83" i="1"/>
  <c r="L83" i="1"/>
  <c r="N83" i="1"/>
  <c r="P83" i="1"/>
  <c r="R83" i="1"/>
  <c r="H84" i="1"/>
  <c r="J84" i="1"/>
  <c r="L84" i="1"/>
  <c r="N84" i="1"/>
  <c r="P84" i="1"/>
  <c r="R84" i="1"/>
  <c r="H85" i="1"/>
  <c r="J85" i="1"/>
  <c r="L85" i="1"/>
  <c r="N85" i="1"/>
  <c r="P85" i="1"/>
  <c r="R85" i="1"/>
  <c r="J86" i="1"/>
  <c r="L86" i="1"/>
  <c r="N86" i="1"/>
  <c r="P86" i="1"/>
  <c r="R86" i="1"/>
  <c r="H87" i="1"/>
  <c r="J87" i="1"/>
  <c r="L87" i="1"/>
  <c r="N87" i="1"/>
  <c r="P87" i="1"/>
  <c r="R87" i="1"/>
  <c r="H88" i="1"/>
  <c r="J88" i="1"/>
  <c r="L88" i="1"/>
  <c r="N88" i="1"/>
  <c r="P88" i="1"/>
  <c r="R88" i="1"/>
  <c r="H89" i="1"/>
  <c r="J89" i="1"/>
  <c r="L89" i="1"/>
  <c r="N89" i="1"/>
  <c r="P89" i="1"/>
  <c r="R89" i="1"/>
  <c r="H90" i="1"/>
  <c r="J90" i="1"/>
  <c r="L90" i="1"/>
  <c r="N90" i="1"/>
  <c r="P90" i="1"/>
  <c r="R90" i="1"/>
  <c r="H91" i="1"/>
  <c r="J91" i="1"/>
  <c r="L91" i="1"/>
  <c r="N91" i="1"/>
  <c r="P91" i="1"/>
  <c r="R91" i="1"/>
  <c r="H92" i="1"/>
  <c r="J92" i="1"/>
  <c r="L92" i="1"/>
  <c r="N92" i="1"/>
  <c r="P92" i="1"/>
  <c r="R92" i="1"/>
  <c r="H93" i="1"/>
  <c r="J93" i="1"/>
  <c r="L93" i="1"/>
  <c r="N93" i="1"/>
  <c r="P93" i="1"/>
  <c r="R93" i="1"/>
  <c r="J94" i="1"/>
  <c r="L94" i="1"/>
  <c r="N94" i="1"/>
  <c r="P94" i="1"/>
  <c r="R94" i="1"/>
  <c r="R82" i="1"/>
  <c r="P82" i="1"/>
  <c r="N82" i="1"/>
  <c r="L82" i="1"/>
  <c r="J82" i="1"/>
  <c r="S82" i="1" s="1"/>
  <c r="H82" i="1"/>
  <c r="H80" i="1"/>
  <c r="H76" i="1"/>
  <c r="J76" i="1"/>
  <c r="L76" i="1"/>
  <c r="N76" i="1"/>
  <c r="P76" i="1"/>
  <c r="R76" i="1"/>
  <c r="H77" i="1"/>
  <c r="J77" i="1"/>
  <c r="L77" i="1"/>
  <c r="N77" i="1"/>
  <c r="P77" i="1"/>
  <c r="R77" i="1"/>
  <c r="H78" i="1"/>
  <c r="J78" i="1"/>
  <c r="L78" i="1"/>
  <c r="N78" i="1"/>
  <c r="P78" i="1"/>
  <c r="R78" i="1"/>
  <c r="H79" i="1"/>
  <c r="J79" i="1"/>
  <c r="L79" i="1"/>
  <c r="N79" i="1"/>
  <c r="P79" i="1"/>
  <c r="R79" i="1"/>
  <c r="J80" i="1"/>
  <c r="L80" i="1"/>
  <c r="N80" i="1"/>
  <c r="P80" i="1"/>
  <c r="R80" i="1"/>
  <c r="R75" i="1"/>
  <c r="P75" i="1"/>
  <c r="N75" i="1"/>
  <c r="L75" i="1"/>
  <c r="J75" i="1"/>
  <c r="H75" i="1"/>
  <c r="H69" i="1"/>
  <c r="H64" i="1"/>
  <c r="J64" i="1"/>
  <c r="L64" i="1"/>
  <c r="N64" i="1"/>
  <c r="P64" i="1"/>
  <c r="R64" i="1"/>
  <c r="H65" i="1"/>
  <c r="J65" i="1"/>
  <c r="L65" i="1"/>
  <c r="N65" i="1"/>
  <c r="P65" i="1"/>
  <c r="R65" i="1"/>
  <c r="H66" i="1"/>
  <c r="J66" i="1"/>
  <c r="L66" i="1"/>
  <c r="N66" i="1"/>
  <c r="P66" i="1"/>
  <c r="R66" i="1"/>
  <c r="H67" i="1"/>
  <c r="J67" i="1"/>
  <c r="L67" i="1"/>
  <c r="N67" i="1"/>
  <c r="P67" i="1"/>
  <c r="R67" i="1"/>
  <c r="H68" i="1"/>
  <c r="J68" i="1"/>
  <c r="L68" i="1"/>
  <c r="N68" i="1"/>
  <c r="P68" i="1"/>
  <c r="R68" i="1"/>
  <c r="J69" i="1"/>
  <c r="L69" i="1"/>
  <c r="N69" i="1"/>
  <c r="P69" i="1"/>
  <c r="R69" i="1"/>
  <c r="H70" i="1"/>
  <c r="J70" i="1"/>
  <c r="L70" i="1"/>
  <c r="N70" i="1"/>
  <c r="P70" i="1"/>
  <c r="R70" i="1"/>
  <c r="H71" i="1"/>
  <c r="J71" i="1"/>
  <c r="L71" i="1"/>
  <c r="N71" i="1"/>
  <c r="P71" i="1"/>
  <c r="R71" i="1"/>
  <c r="H72" i="1"/>
  <c r="J72" i="1"/>
  <c r="L72" i="1"/>
  <c r="N72" i="1"/>
  <c r="P72" i="1"/>
  <c r="R72" i="1"/>
  <c r="H73" i="1"/>
  <c r="J73" i="1"/>
  <c r="L73" i="1"/>
  <c r="N73" i="1"/>
  <c r="P73" i="1"/>
  <c r="R73" i="1"/>
  <c r="H62" i="1"/>
  <c r="J59" i="1"/>
  <c r="H59" i="1"/>
  <c r="L59" i="1"/>
  <c r="N59" i="1"/>
  <c r="P59" i="1"/>
  <c r="R59" i="1"/>
  <c r="H60" i="1"/>
  <c r="J60" i="1"/>
  <c r="L60" i="1"/>
  <c r="N60" i="1"/>
  <c r="P60" i="1"/>
  <c r="R60" i="1"/>
  <c r="H61" i="1"/>
  <c r="J61" i="1"/>
  <c r="L61" i="1"/>
  <c r="N61" i="1"/>
  <c r="P61" i="1"/>
  <c r="R61" i="1"/>
  <c r="J62" i="1"/>
  <c r="L62" i="1"/>
  <c r="N62" i="1"/>
  <c r="P62" i="1"/>
  <c r="R62" i="1"/>
  <c r="J58" i="1"/>
  <c r="R58" i="1"/>
  <c r="P58" i="1"/>
  <c r="N58" i="1"/>
  <c r="L58" i="1"/>
  <c r="H58" i="1"/>
  <c r="H55" i="1"/>
  <c r="H56" i="1"/>
  <c r="J56" i="1"/>
  <c r="L56" i="1"/>
  <c r="N56" i="1"/>
  <c r="P56" i="1"/>
  <c r="R56" i="1"/>
  <c r="R55" i="1"/>
  <c r="P55" i="1"/>
  <c r="N55" i="1"/>
  <c r="L55" i="1"/>
  <c r="F15" i="2" s="1"/>
  <c r="J55" i="1"/>
  <c r="H52" i="1"/>
  <c r="J52" i="1"/>
  <c r="L52" i="1"/>
  <c r="N52" i="1"/>
  <c r="P52" i="1"/>
  <c r="R52" i="1"/>
  <c r="H53" i="1"/>
  <c r="J53" i="1"/>
  <c r="L53" i="1"/>
  <c r="N53" i="1"/>
  <c r="P53" i="1"/>
  <c r="R53" i="1"/>
  <c r="H51" i="1"/>
  <c r="D14" i="2" s="1"/>
  <c r="H49" i="1"/>
  <c r="J49" i="1"/>
  <c r="L49" i="1"/>
  <c r="N49" i="1"/>
  <c r="P49" i="1"/>
  <c r="R49" i="1"/>
  <c r="J48" i="1"/>
  <c r="H32" i="1"/>
  <c r="J32" i="1"/>
  <c r="L32" i="1"/>
  <c r="N32" i="1"/>
  <c r="P32" i="1"/>
  <c r="R32" i="1"/>
  <c r="H33" i="1"/>
  <c r="J33" i="1"/>
  <c r="L33" i="1"/>
  <c r="N33" i="1"/>
  <c r="P33" i="1"/>
  <c r="R33" i="1"/>
  <c r="H34" i="1"/>
  <c r="J34" i="1"/>
  <c r="L34" i="1"/>
  <c r="N34" i="1"/>
  <c r="P34" i="1"/>
  <c r="R34" i="1"/>
  <c r="H35" i="1"/>
  <c r="J35" i="1"/>
  <c r="L35" i="1"/>
  <c r="N35" i="1"/>
  <c r="P35" i="1"/>
  <c r="R35" i="1"/>
  <c r="H36" i="1"/>
  <c r="J36" i="1"/>
  <c r="L36" i="1"/>
  <c r="N36" i="1"/>
  <c r="P36" i="1"/>
  <c r="R36" i="1"/>
  <c r="H37" i="1"/>
  <c r="J37" i="1"/>
  <c r="L37" i="1"/>
  <c r="N37" i="1"/>
  <c r="P37" i="1"/>
  <c r="R37" i="1"/>
  <c r="H38" i="1"/>
  <c r="J38" i="1"/>
  <c r="L38" i="1"/>
  <c r="N38" i="1"/>
  <c r="P38" i="1"/>
  <c r="R38" i="1"/>
  <c r="H39" i="1"/>
  <c r="J39" i="1"/>
  <c r="L39" i="1"/>
  <c r="N39" i="1"/>
  <c r="P39" i="1"/>
  <c r="R39" i="1"/>
  <c r="H40" i="1"/>
  <c r="J40" i="1"/>
  <c r="L40" i="1"/>
  <c r="N40" i="1"/>
  <c r="P40" i="1"/>
  <c r="R40" i="1"/>
  <c r="H41" i="1"/>
  <c r="J41" i="1"/>
  <c r="L41" i="1"/>
  <c r="N41" i="1"/>
  <c r="P41" i="1"/>
  <c r="R41" i="1"/>
  <c r="H42" i="1"/>
  <c r="J42" i="1"/>
  <c r="L42" i="1"/>
  <c r="N42" i="1"/>
  <c r="P42" i="1"/>
  <c r="R42" i="1"/>
  <c r="H43" i="1"/>
  <c r="J43" i="1"/>
  <c r="L43" i="1"/>
  <c r="N43" i="1"/>
  <c r="P43" i="1"/>
  <c r="R43" i="1"/>
  <c r="H44" i="1"/>
  <c r="J44" i="1"/>
  <c r="L44" i="1"/>
  <c r="N44" i="1"/>
  <c r="P44" i="1"/>
  <c r="R44" i="1"/>
  <c r="H45" i="1"/>
  <c r="J45" i="1"/>
  <c r="L45" i="1"/>
  <c r="N45" i="1"/>
  <c r="P45" i="1"/>
  <c r="R45" i="1"/>
  <c r="H46" i="1"/>
  <c r="J46" i="1"/>
  <c r="L46" i="1"/>
  <c r="N46" i="1"/>
  <c r="P46" i="1"/>
  <c r="R46" i="1"/>
  <c r="H47" i="1"/>
  <c r="J47" i="1"/>
  <c r="L47" i="1"/>
  <c r="N47" i="1"/>
  <c r="P47" i="1"/>
  <c r="R47" i="1"/>
  <c r="H48" i="1"/>
  <c r="L48" i="1"/>
  <c r="N48" i="1"/>
  <c r="P48" i="1"/>
  <c r="R48" i="1"/>
  <c r="R51" i="1"/>
  <c r="P51" i="1"/>
  <c r="N51" i="1"/>
  <c r="L51" i="1"/>
  <c r="J51" i="1"/>
  <c r="H31" i="1"/>
  <c r="R31" i="1"/>
  <c r="P31" i="1"/>
  <c r="N31" i="1"/>
  <c r="L31" i="1"/>
  <c r="J31" i="1"/>
  <c r="H10" i="1"/>
  <c r="J12" i="1"/>
  <c r="H29" i="1"/>
  <c r="J29" i="1"/>
  <c r="L29" i="1"/>
  <c r="N29" i="1"/>
  <c r="P29" i="1"/>
  <c r="R29" i="1"/>
  <c r="H28" i="1"/>
  <c r="R10" i="1"/>
  <c r="H11" i="1"/>
  <c r="J11" i="1"/>
  <c r="L11" i="1"/>
  <c r="N11" i="1"/>
  <c r="P11" i="1"/>
  <c r="R11" i="1"/>
  <c r="H12" i="1"/>
  <c r="L12" i="1"/>
  <c r="N12" i="1"/>
  <c r="P12" i="1"/>
  <c r="R12" i="1"/>
  <c r="H13" i="1"/>
  <c r="J13" i="1"/>
  <c r="L13" i="1"/>
  <c r="N13" i="1"/>
  <c r="P13" i="1"/>
  <c r="R13" i="1"/>
  <c r="H14" i="1"/>
  <c r="J14" i="1"/>
  <c r="L14" i="1"/>
  <c r="N14" i="1"/>
  <c r="P14" i="1"/>
  <c r="R14" i="1"/>
  <c r="H15" i="1"/>
  <c r="J15" i="1"/>
  <c r="L15" i="1"/>
  <c r="N15" i="1"/>
  <c r="P15" i="1"/>
  <c r="R15" i="1"/>
  <c r="H16" i="1"/>
  <c r="J16" i="1"/>
  <c r="L16" i="1"/>
  <c r="N16" i="1"/>
  <c r="P16" i="1"/>
  <c r="R16" i="1"/>
  <c r="H17" i="1"/>
  <c r="J17" i="1"/>
  <c r="L17" i="1"/>
  <c r="N17" i="1"/>
  <c r="P17" i="1"/>
  <c r="R17" i="1"/>
  <c r="H18" i="1"/>
  <c r="J18" i="1"/>
  <c r="L18" i="1"/>
  <c r="N18" i="1"/>
  <c r="P18" i="1"/>
  <c r="R18" i="1"/>
  <c r="H19" i="1"/>
  <c r="J19" i="1"/>
  <c r="L19" i="1"/>
  <c r="N19" i="1"/>
  <c r="P19" i="1"/>
  <c r="R19" i="1"/>
  <c r="H20" i="1"/>
  <c r="J20" i="1"/>
  <c r="L20" i="1"/>
  <c r="N20" i="1"/>
  <c r="P20" i="1"/>
  <c r="R20" i="1"/>
  <c r="H21" i="1"/>
  <c r="J21" i="1"/>
  <c r="L21" i="1"/>
  <c r="N21" i="1"/>
  <c r="P21" i="1"/>
  <c r="R21" i="1"/>
  <c r="H22" i="1"/>
  <c r="J22" i="1"/>
  <c r="L22" i="1"/>
  <c r="N22" i="1"/>
  <c r="P22" i="1"/>
  <c r="R22" i="1"/>
  <c r="H23" i="1"/>
  <c r="J23" i="1"/>
  <c r="L23" i="1"/>
  <c r="N23" i="1"/>
  <c r="P23" i="1"/>
  <c r="R23" i="1"/>
  <c r="H24" i="1"/>
  <c r="J24" i="1"/>
  <c r="L24" i="1"/>
  <c r="N24" i="1"/>
  <c r="P24" i="1"/>
  <c r="R24" i="1"/>
  <c r="H25" i="1"/>
  <c r="J25" i="1"/>
  <c r="L25" i="1"/>
  <c r="N25" i="1"/>
  <c r="P25" i="1"/>
  <c r="R25" i="1"/>
  <c r="H26" i="1"/>
  <c r="J26" i="1"/>
  <c r="L26" i="1"/>
  <c r="N26" i="1"/>
  <c r="P26" i="1"/>
  <c r="R26" i="1"/>
  <c r="H27" i="1"/>
  <c r="J27" i="1"/>
  <c r="L27" i="1"/>
  <c r="N27" i="1"/>
  <c r="P27" i="1"/>
  <c r="R27" i="1"/>
  <c r="J28" i="1"/>
  <c r="L28" i="1"/>
  <c r="N28" i="1"/>
  <c r="P28" i="1"/>
  <c r="R28" i="1"/>
  <c r="P10" i="1"/>
  <c r="N10" i="1"/>
  <c r="L10" i="1"/>
  <c r="J10" i="1"/>
  <c r="O16" i="4"/>
  <c r="A34" i="3"/>
  <c r="A33" i="3"/>
  <c r="A32" i="3"/>
  <c r="A31" i="3"/>
  <c r="A30" i="3"/>
  <c r="A28" i="3"/>
  <c r="A29" i="3"/>
  <c r="A27" i="3"/>
  <c r="A26" i="3"/>
  <c r="A25" i="3"/>
  <c r="D3" i="2"/>
  <c r="W38" i="2"/>
  <c r="V38" i="2"/>
  <c r="U38" i="2"/>
  <c r="T38" i="2"/>
  <c r="S38" i="2"/>
  <c r="R38" i="2"/>
  <c r="Q38" i="2"/>
  <c r="J121" i="4"/>
  <c r="L121" i="4" s="1"/>
  <c r="Y121" i="4"/>
  <c r="AA121" i="4"/>
  <c r="AB121" i="4"/>
  <c r="J122" i="4"/>
  <c r="Y122" i="4" s="1"/>
  <c r="Q122" i="4"/>
  <c r="S122" i="4"/>
  <c r="U122" i="4"/>
  <c r="W122" i="4"/>
  <c r="AA122" i="4"/>
  <c r="AB122" i="4"/>
  <c r="J123" i="4"/>
  <c r="Q123" i="4" s="1"/>
  <c r="L123" i="4"/>
  <c r="O123" i="4"/>
  <c r="W123" i="4"/>
  <c r="AA123" i="4"/>
  <c r="AB123" i="4"/>
  <c r="J124" i="4"/>
  <c r="L124" i="4" s="1"/>
  <c r="Q124" i="4"/>
  <c r="U124" i="4"/>
  <c r="W124" i="4"/>
  <c r="Y124" i="4"/>
  <c r="AA124" i="4"/>
  <c r="AB124" i="4"/>
  <c r="J125" i="4"/>
  <c r="Q125" i="4" s="1"/>
  <c r="AB125" i="4"/>
  <c r="J126" i="4"/>
  <c r="U126" i="4"/>
  <c r="AA126" i="4"/>
  <c r="AB126" i="4"/>
  <c r="J127" i="4"/>
  <c r="L127" i="4"/>
  <c r="O127" i="4"/>
  <c r="Q127" i="4"/>
  <c r="S127" i="4"/>
  <c r="U127" i="4"/>
  <c r="AC127" i="4" s="1"/>
  <c r="W127" i="4"/>
  <c r="Y127" i="4"/>
  <c r="AA127" i="4"/>
  <c r="AB127" i="4"/>
  <c r="J128" i="4"/>
  <c r="U128" i="4" s="1"/>
  <c r="L128" i="4"/>
  <c r="O128" i="4"/>
  <c r="AC128" i="4" s="1"/>
  <c r="Q128" i="4"/>
  <c r="S128" i="4"/>
  <c r="W128" i="4"/>
  <c r="Y128" i="4"/>
  <c r="AA128" i="4"/>
  <c r="AB128" i="4"/>
  <c r="J129" i="4"/>
  <c r="L129" i="4" s="1"/>
  <c r="S129" i="4"/>
  <c r="Y129" i="4"/>
  <c r="AA129" i="4"/>
  <c r="AB129" i="4"/>
  <c r="J130" i="4"/>
  <c r="Y130" i="4" s="1"/>
  <c r="L130" i="4"/>
  <c r="Q130" i="4"/>
  <c r="S130" i="4"/>
  <c r="U130" i="4"/>
  <c r="W130" i="4"/>
  <c r="AA130" i="4"/>
  <c r="AB130" i="4"/>
  <c r="J131" i="4"/>
  <c r="Q131" i="4" s="1"/>
  <c r="L131" i="4"/>
  <c r="O131" i="4"/>
  <c r="W131" i="4"/>
  <c r="AA131" i="4"/>
  <c r="AB131" i="4"/>
  <c r="J132" i="4"/>
  <c r="L132" i="4" s="1"/>
  <c r="Q132" i="4"/>
  <c r="U132" i="4"/>
  <c r="W132" i="4"/>
  <c r="Y132" i="4"/>
  <c r="AA132" i="4"/>
  <c r="AB132" i="4"/>
  <c r="J133" i="4"/>
  <c r="AB133" i="4"/>
  <c r="J134" i="4"/>
  <c r="U134" i="4" s="1"/>
  <c r="AA134" i="4"/>
  <c r="AB134" i="4"/>
  <c r="J135" i="4"/>
  <c r="L135" i="4"/>
  <c r="O135" i="4"/>
  <c r="Q135" i="4"/>
  <c r="S135" i="4"/>
  <c r="U135" i="4"/>
  <c r="AC135" i="4" s="1"/>
  <c r="W135" i="4"/>
  <c r="Y135" i="4"/>
  <c r="AA135" i="4"/>
  <c r="AB135" i="4"/>
  <c r="J136" i="4"/>
  <c r="U136" i="4" s="1"/>
  <c r="L136" i="4"/>
  <c r="O136" i="4"/>
  <c r="Q136" i="4"/>
  <c r="S136" i="4"/>
  <c r="W136" i="4"/>
  <c r="Y136" i="4"/>
  <c r="AA136" i="4"/>
  <c r="AB136" i="4"/>
  <c r="AC136" i="4"/>
  <c r="J137" i="4"/>
  <c r="L137" i="4" s="1"/>
  <c r="S137" i="4"/>
  <c r="Y137" i="4"/>
  <c r="AA137" i="4"/>
  <c r="AB137" i="4"/>
  <c r="J138" i="4"/>
  <c r="Y138" i="4" s="1"/>
  <c r="L138" i="4"/>
  <c r="Q138" i="4"/>
  <c r="S138" i="4"/>
  <c r="U138" i="4"/>
  <c r="W138" i="4"/>
  <c r="AA138" i="4"/>
  <c r="AB138" i="4"/>
  <c r="J139" i="4"/>
  <c r="Q139" i="4" s="1"/>
  <c r="L139" i="4"/>
  <c r="O139" i="4"/>
  <c r="W139" i="4"/>
  <c r="AA139" i="4"/>
  <c r="AB139" i="4"/>
  <c r="J140" i="4"/>
  <c r="L140" i="4" s="1"/>
  <c r="Q140" i="4"/>
  <c r="U140" i="4"/>
  <c r="W140" i="4"/>
  <c r="Y140" i="4"/>
  <c r="AA140" i="4"/>
  <c r="AB140" i="4"/>
  <c r="J141" i="4"/>
  <c r="Q141" i="4"/>
  <c r="AB141" i="4"/>
  <c r="J142" i="4"/>
  <c r="AA142" i="4" s="1"/>
  <c r="U142" i="4"/>
  <c r="AB142" i="4"/>
  <c r="J143" i="4"/>
  <c r="Q143" i="4" s="1"/>
  <c r="L143" i="4"/>
  <c r="O143" i="4"/>
  <c r="S143" i="4"/>
  <c r="U143" i="4"/>
  <c r="W143" i="4"/>
  <c r="Y143" i="4"/>
  <c r="AA143" i="4"/>
  <c r="AB143" i="4"/>
  <c r="AC143" i="4"/>
  <c r="J144" i="4"/>
  <c r="L144" i="4"/>
  <c r="O144" i="4"/>
  <c r="Q144" i="4"/>
  <c r="S144" i="4"/>
  <c r="U144" i="4"/>
  <c r="W144" i="4"/>
  <c r="Y144" i="4"/>
  <c r="AC144" i="4" s="1"/>
  <c r="AA144" i="4"/>
  <c r="AB144" i="4"/>
  <c r="J145" i="4"/>
  <c r="L145" i="4" s="1"/>
  <c r="S145" i="4"/>
  <c r="Y145" i="4"/>
  <c r="AA145" i="4"/>
  <c r="AB145" i="4"/>
  <c r="J146" i="4"/>
  <c r="Y146" i="4" s="1"/>
  <c r="L146" i="4"/>
  <c r="Q146" i="4"/>
  <c r="S146" i="4"/>
  <c r="U146" i="4"/>
  <c r="W146" i="4"/>
  <c r="AA146" i="4"/>
  <c r="AB146" i="4"/>
  <c r="J147" i="4"/>
  <c r="Q147" i="4" s="1"/>
  <c r="L147" i="4"/>
  <c r="O147" i="4"/>
  <c r="W147" i="4"/>
  <c r="AA147" i="4"/>
  <c r="AB147" i="4"/>
  <c r="J148" i="4"/>
  <c r="L148" i="4" s="1"/>
  <c r="Q148" i="4"/>
  <c r="U148" i="4"/>
  <c r="W148" i="4"/>
  <c r="Y148" i="4"/>
  <c r="AA148" i="4"/>
  <c r="AB148" i="4"/>
  <c r="J149" i="4"/>
  <c r="Q149" i="4"/>
  <c r="AA149" i="4"/>
  <c r="AB149" i="4"/>
  <c r="J150" i="4"/>
  <c r="U150" i="4"/>
  <c r="AA150" i="4"/>
  <c r="AB150" i="4"/>
  <c r="J151" i="4"/>
  <c r="L151" i="4"/>
  <c r="O151" i="4"/>
  <c r="Q151" i="4"/>
  <c r="S151" i="4"/>
  <c r="U151" i="4"/>
  <c r="W151" i="4"/>
  <c r="Y151" i="4"/>
  <c r="AA151" i="4"/>
  <c r="AB151" i="4"/>
  <c r="AC151" i="4"/>
  <c r="J152" i="4"/>
  <c r="L152" i="4"/>
  <c r="O152" i="4"/>
  <c r="Q152" i="4"/>
  <c r="S152" i="4"/>
  <c r="U152" i="4"/>
  <c r="W152" i="4"/>
  <c r="Y152" i="4"/>
  <c r="AC152" i="4" s="1"/>
  <c r="AA152" i="4"/>
  <c r="AB152" i="4"/>
  <c r="J153" i="4"/>
  <c r="L153" i="4" s="1"/>
  <c r="S153" i="4"/>
  <c r="Y153" i="4"/>
  <c r="AA153" i="4"/>
  <c r="AB153" i="4"/>
  <c r="J154" i="4"/>
  <c r="W154" i="4" s="1"/>
  <c r="L154" i="4"/>
  <c r="Q154" i="4"/>
  <c r="S154" i="4"/>
  <c r="U154" i="4"/>
  <c r="AA154" i="4"/>
  <c r="AB154" i="4"/>
  <c r="J155" i="4"/>
  <c r="Q155" i="4" s="1"/>
  <c r="L155" i="4"/>
  <c r="O155" i="4"/>
  <c r="W155" i="4"/>
  <c r="AA155" i="4"/>
  <c r="AB155" i="4"/>
  <c r="J156" i="4"/>
  <c r="L156" i="4" s="1"/>
  <c r="O156" i="4"/>
  <c r="Q156" i="4"/>
  <c r="U156" i="4"/>
  <c r="W156" i="4"/>
  <c r="Y156" i="4"/>
  <c r="AA156" i="4"/>
  <c r="AB156" i="4"/>
  <c r="J157" i="4"/>
  <c r="Q157" i="4"/>
  <c r="AA157" i="4"/>
  <c r="AB157" i="4"/>
  <c r="J158" i="4"/>
  <c r="U158" i="4"/>
  <c r="AA158" i="4"/>
  <c r="AB158" i="4"/>
  <c r="J159" i="4"/>
  <c r="L159" i="4"/>
  <c r="O159" i="4"/>
  <c r="Q159" i="4"/>
  <c r="S159" i="4"/>
  <c r="U159" i="4"/>
  <c r="W159" i="4"/>
  <c r="Y159" i="4"/>
  <c r="AA159" i="4"/>
  <c r="AB159" i="4"/>
  <c r="AC159" i="4"/>
  <c r="J160" i="4"/>
  <c r="L160" i="4"/>
  <c r="O160" i="4"/>
  <c r="Q160" i="4"/>
  <c r="S160" i="4"/>
  <c r="U160" i="4"/>
  <c r="W160" i="4"/>
  <c r="Y160" i="4"/>
  <c r="AC160" i="4" s="1"/>
  <c r="AA160" i="4"/>
  <c r="AB160" i="4"/>
  <c r="J161" i="4"/>
  <c r="L161" i="4" s="1"/>
  <c r="S161" i="4"/>
  <c r="Y161" i="4"/>
  <c r="AA161" i="4"/>
  <c r="AB161" i="4"/>
  <c r="J162" i="4"/>
  <c r="W162" i="4" s="1"/>
  <c r="L162" i="4"/>
  <c r="Q162" i="4"/>
  <c r="S162" i="4"/>
  <c r="U162" i="4"/>
  <c r="AA162" i="4"/>
  <c r="AB162" i="4"/>
  <c r="J163" i="4"/>
  <c r="Q163" i="4" s="1"/>
  <c r="L163" i="4"/>
  <c r="O163" i="4"/>
  <c r="U163" i="4"/>
  <c r="W163" i="4"/>
  <c r="AA163" i="4"/>
  <c r="AB163" i="4"/>
  <c r="J164" i="4"/>
  <c r="L164" i="4" s="1"/>
  <c r="O164" i="4"/>
  <c r="Q164" i="4"/>
  <c r="U164" i="4"/>
  <c r="W164" i="4"/>
  <c r="Y164" i="4"/>
  <c r="AA164" i="4"/>
  <c r="AB164" i="4"/>
  <c r="J165" i="4"/>
  <c r="Q165" i="4"/>
  <c r="AB165" i="4"/>
  <c r="J166" i="4"/>
  <c r="U166" i="4" s="1"/>
  <c r="AB166" i="4"/>
  <c r="J167" i="4"/>
  <c r="Q167" i="4" s="1"/>
  <c r="L167" i="4"/>
  <c r="O167" i="4"/>
  <c r="S167" i="4"/>
  <c r="U167" i="4"/>
  <c r="W167" i="4"/>
  <c r="Y167" i="4"/>
  <c r="AA167" i="4"/>
  <c r="AB167" i="4"/>
  <c r="AC167" i="4"/>
  <c r="J168" i="4"/>
  <c r="L168" i="4"/>
  <c r="O168" i="4"/>
  <c r="Q168" i="4"/>
  <c r="S168" i="4"/>
  <c r="U168" i="4"/>
  <c r="W168" i="4"/>
  <c r="Y168" i="4"/>
  <c r="AC168" i="4" s="1"/>
  <c r="AA168" i="4"/>
  <c r="AB168" i="4"/>
  <c r="J169" i="4"/>
  <c r="L169" i="4" s="1"/>
  <c r="S169" i="4"/>
  <c r="Y169" i="4"/>
  <c r="AA169" i="4"/>
  <c r="AB169" i="4"/>
  <c r="J170" i="4"/>
  <c r="W170" i="4" s="1"/>
  <c r="L170" i="4"/>
  <c r="S170" i="4"/>
  <c r="U170" i="4"/>
  <c r="AA170" i="4"/>
  <c r="AB170" i="4"/>
  <c r="J171" i="4"/>
  <c r="Q171" i="4" s="1"/>
  <c r="L171" i="4"/>
  <c r="O171" i="4"/>
  <c r="U171" i="4"/>
  <c r="W171" i="4"/>
  <c r="AA171" i="4"/>
  <c r="AB171" i="4"/>
  <c r="J172" i="4"/>
  <c r="L172" i="4"/>
  <c r="O172" i="4"/>
  <c r="Q172" i="4"/>
  <c r="S172" i="4"/>
  <c r="U172" i="4"/>
  <c r="W172" i="4"/>
  <c r="Y172" i="4"/>
  <c r="AA172" i="4"/>
  <c r="AB172" i="4"/>
  <c r="J173" i="4"/>
  <c r="AB173" i="4"/>
  <c r="J174" i="4"/>
  <c r="L174" i="4"/>
  <c r="U174" i="4"/>
  <c r="AA174" i="4"/>
  <c r="AB174" i="4"/>
  <c r="J175" i="4"/>
  <c r="Y175" i="4" s="1"/>
  <c r="L175" i="4"/>
  <c r="O175" i="4"/>
  <c r="S175" i="4"/>
  <c r="U175" i="4"/>
  <c r="W175" i="4"/>
  <c r="AA175" i="4"/>
  <c r="AB175" i="4"/>
  <c r="J176" i="4"/>
  <c r="S176" i="4" s="1"/>
  <c r="AC176" i="4" s="1"/>
  <c r="L176" i="4"/>
  <c r="O176" i="4"/>
  <c r="Q176" i="4"/>
  <c r="U176" i="4"/>
  <c r="W176" i="4"/>
  <c r="Y176" i="4"/>
  <c r="AA176" i="4"/>
  <c r="AB176" i="4"/>
  <c r="J177" i="4"/>
  <c r="S177" i="4"/>
  <c r="Y177" i="4"/>
  <c r="AA177" i="4"/>
  <c r="AB177" i="4"/>
  <c r="J178" i="4"/>
  <c r="W178" i="4" s="1"/>
  <c r="L178" i="4"/>
  <c r="S178" i="4"/>
  <c r="U178" i="4"/>
  <c r="AA178" i="4"/>
  <c r="AB178" i="4"/>
  <c r="J179" i="4"/>
  <c r="Q179" i="4" s="1"/>
  <c r="L179" i="4"/>
  <c r="O179" i="4"/>
  <c r="U179" i="4"/>
  <c r="W179" i="4"/>
  <c r="AA179" i="4"/>
  <c r="AB179" i="4"/>
  <c r="J180" i="4"/>
  <c r="S180" i="4" s="1"/>
  <c r="L180" i="4"/>
  <c r="O180" i="4"/>
  <c r="Q180" i="4"/>
  <c r="U180" i="4"/>
  <c r="W180" i="4"/>
  <c r="Y180" i="4"/>
  <c r="AA180" i="4"/>
  <c r="AB180" i="4"/>
  <c r="J181" i="4"/>
  <c r="Q181" i="4"/>
  <c r="S181" i="4"/>
  <c r="AA181" i="4"/>
  <c r="AB181" i="4"/>
  <c r="J182" i="4"/>
  <c r="L182" i="4"/>
  <c r="U182" i="4"/>
  <c r="AB182" i="4"/>
  <c r="J183" i="4"/>
  <c r="Y183" i="4" s="1"/>
  <c r="L183" i="4"/>
  <c r="O183" i="4"/>
  <c r="S183" i="4"/>
  <c r="U183" i="4"/>
  <c r="W183" i="4"/>
  <c r="AA183" i="4"/>
  <c r="AB183" i="4"/>
  <c r="J184" i="4"/>
  <c r="L184" i="4"/>
  <c r="O184" i="4"/>
  <c r="Q184" i="4"/>
  <c r="AC184" i="4" s="1"/>
  <c r="S184" i="4"/>
  <c r="U184" i="4"/>
  <c r="W184" i="4"/>
  <c r="Y184" i="4"/>
  <c r="AA184" i="4"/>
  <c r="AB184" i="4"/>
  <c r="J185" i="4"/>
  <c r="S185" i="4"/>
  <c r="AB185" i="4"/>
  <c r="J186" i="4"/>
  <c r="W186" i="4" s="1"/>
  <c r="L186" i="4"/>
  <c r="S186" i="4"/>
  <c r="U186" i="4"/>
  <c r="AA186" i="4"/>
  <c r="AB186" i="4"/>
  <c r="J187" i="4"/>
  <c r="Q187" i="4" s="1"/>
  <c r="L187" i="4"/>
  <c r="O187" i="4"/>
  <c r="U187" i="4"/>
  <c r="W187" i="4"/>
  <c r="AA187" i="4"/>
  <c r="AB187" i="4"/>
  <c r="J188" i="4"/>
  <c r="S188" i="4" s="1"/>
  <c r="L188" i="4"/>
  <c r="O188" i="4"/>
  <c r="Q188" i="4"/>
  <c r="U188" i="4"/>
  <c r="W188" i="4"/>
  <c r="Y188" i="4"/>
  <c r="AA188" i="4"/>
  <c r="AB188" i="4"/>
  <c r="J189" i="4"/>
  <c r="Q189" i="4" s="1"/>
  <c r="AB189" i="4"/>
  <c r="J190" i="4"/>
  <c r="AB190" i="4"/>
  <c r="J191" i="4"/>
  <c r="Y191" i="4" s="1"/>
  <c r="L191" i="4"/>
  <c r="O191" i="4"/>
  <c r="U191" i="4"/>
  <c r="W191" i="4"/>
  <c r="AA191" i="4"/>
  <c r="AB191" i="4"/>
  <c r="J192" i="4"/>
  <c r="S192" i="4" s="1"/>
  <c r="L192" i="4"/>
  <c r="O192" i="4"/>
  <c r="Q192" i="4"/>
  <c r="U192" i="4"/>
  <c r="W192" i="4"/>
  <c r="Y192" i="4"/>
  <c r="AA192" i="4"/>
  <c r="AB192" i="4"/>
  <c r="J193" i="4"/>
  <c r="S193" i="4"/>
  <c r="AB193" i="4"/>
  <c r="J194" i="4"/>
  <c r="W194" i="4" s="1"/>
  <c r="L194" i="4"/>
  <c r="S194" i="4"/>
  <c r="U194" i="4"/>
  <c r="AA194" i="4"/>
  <c r="AB194" i="4"/>
  <c r="J195" i="4"/>
  <c r="Q195" i="4" s="1"/>
  <c r="L195" i="4"/>
  <c r="O195" i="4"/>
  <c r="U195" i="4"/>
  <c r="W195" i="4"/>
  <c r="AA195" i="4"/>
  <c r="AB195" i="4"/>
  <c r="J196" i="4"/>
  <c r="S196" i="4" s="1"/>
  <c r="L196" i="4"/>
  <c r="O196" i="4"/>
  <c r="Q196" i="4"/>
  <c r="U196" i="4"/>
  <c r="W196" i="4"/>
  <c r="Y196" i="4"/>
  <c r="AA196" i="4"/>
  <c r="AB196" i="4"/>
  <c r="J197" i="4"/>
  <c r="Q197" i="4" s="1"/>
  <c r="AB197" i="4"/>
  <c r="J198" i="4"/>
  <c r="AB198" i="4"/>
  <c r="J199" i="4"/>
  <c r="Y199" i="4" s="1"/>
  <c r="L199" i="4"/>
  <c r="O199" i="4"/>
  <c r="U199" i="4"/>
  <c r="W199" i="4"/>
  <c r="AA199" i="4"/>
  <c r="AB199" i="4"/>
  <c r="J200" i="4"/>
  <c r="L200" i="4"/>
  <c r="O200" i="4"/>
  <c r="Q200" i="4"/>
  <c r="AC200" i="4" s="1"/>
  <c r="S200" i="4"/>
  <c r="U200" i="4"/>
  <c r="W200" i="4"/>
  <c r="Y200" i="4"/>
  <c r="AA200" i="4"/>
  <c r="AB200" i="4"/>
  <c r="J201" i="4"/>
  <c r="AB201" i="4"/>
  <c r="J202" i="4"/>
  <c r="L202" i="4"/>
  <c r="S202" i="4"/>
  <c r="AA202" i="4"/>
  <c r="AB202" i="4"/>
  <c r="J203" i="4"/>
  <c r="Q203" i="4" s="1"/>
  <c r="L203" i="4"/>
  <c r="O203" i="4"/>
  <c r="U203" i="4"/>
  <c r="W203" i="4"/>
  <c r="AA203" i="4"/>
  <c r="AB203" i="4"/>
  <c r="J204" i="4"/>
  <c r="S204" i="4" s="1"/>
  <c r="L204" i="4"/>
  <c r="O204" i="4"/>
  <c r="AC204" i="4" s="1"/>
  <c r="Q204" i="4"/>
  <c r="U204" i="4"/>
  <c r="W204" i="4"/>
  <c r="Y204" i="4"/>
  <c r="AA204" i="4"/>
  <c r="AB204" i="4"/>
  <c r="J205" i="4"/>
  <c r="Q205" i="4"/>
  <c r="S205" i="4"/>
  <c r="AA205" i="4"/>
  <c r="AB205" i="4"/>
  <c r="J206" i="4"/>
  <c r="L206" i="4" s="1"/>
  <c r="S206" i="4"/>
  <c r="U206" i="4"/>
  <c r="AB206" i="4"/>
  <c r="J207" i="4"/>
  <c r="L207" i="4" s="1"/>
  <c r="AA207" i="4"/>
  <c r="AB207" i="4"/>
  <c r="J208" i="4"/>
  <c r="S208" i="4" s="1"/>
  <c r="L208" i="4"/>
  <c r="O208" i="4"/>
  <c r="Q208" i="4"/>
  <c r="U208" i="4"/>
  <c r="W208" i="4"/>
  <c r="Y208" i="4"/>
  <c r="AA208" i="4"/>
  <c r="AB208" i="4"/>
  <c r="J209" i="4"/>
  <c r="O209" i="4"/>
  <c r="Q209" i="4"/>
  <c r="S209" i="4"/>
  <c r="W209" i="4"/>
  <c r="Y209" i="4"/>
  <c r="AA209" i="4"/>
  <c r="AB209" i="4"/>
  <c r="J210" i="4"/>
  <c r="L210" i="4"/>
  <c r="Q210" i="4"/>
  <c r="U210" i="4"/>
  <c r="Y210" i="4"/>
  <c r="AA210" i="4"/>
  <c r="AB210" i="4"/>
  <c r="J211" i="4"/>
  <c r="O211" i="4" s="1"/>
  <c r="L211" i="4"/>
  <c r="S211" i="4"/>
  <c r="AA211" i="4"/>
  <c r="AB211" i="4"/>
  <c r="J212" i="4"/>
  <c r="Y212" i="4" s="1"/>
  <c r="L212" i="4"/>
  <c r="U212" i="4"/>
  <c r="W212" i="4"/>
  <c r="AA212" i="4"/>
  <c r="AB212" i="4"/>
  <c r="J213" i="4"/>
  <c r="S213" i="4" s="1"/>
  <c r="L213" i="4"/>
  <c r="O213" i="4"/>
  <c r="Q213" i="4"/>
  <c r="AC213" i="4" s="1"/>
  <c r="U213" i="4"/>
  <c r="W213" i="4"/>
  <c r="Y213" i="4"/>
  <c r="AA213" i="4"/>
  <c r="AB213" i="4"/>
  <c r="J214" i="4"/>
  <c r="AA214" i="4"/>
  <c r="AB214" i="4"/>
  <c r="J215" i="4"/>
  <c r="W215" i="4" s="1"/>
  <c r="U215" i="4"/>
  <c r="AA215" i="4"/>
  <c r="AB215" i="4"/>
  <c r="J216" i="4"/>
  <c r="Q216" i="4" s="1"/>
  <c r="L216" i="4"/>
  <c r="O216" i="4"/>
  <c r="S216" i="4"/>
  <c r="U216" i="4"/>
  <c r="W216" i="4"/>
  <c r="AA216" i="4"/>
  <c r="AB216" i="4"/>
  <c r="J217" i="4"/>
  <c r="L217" i="4"/>
  <c r="O217" i="4"/>
  <c r="Q217" i="4"/>
  <c r="S217" i="4"/>
  <c r="U217" i="4"/>
  <c r="W217" i="4"/>
  <c r="Y217" i="4"/>
  <c r="AC217" i="4" s="1"/>
  <c r="AA217" i="4"/>
  <c r="AB217" i="4"/>
  <c r="J218" i="4"/>
  <c r="U218" i="4" s="1"/>
  <c r="Q218" i="4"/>
  <c r="S218" i="4"/>
  <c r="W218" i="4"/>
  <c r="Y218" i="4"/>
  <c r="AA218" i="4"/>
  <c r="AB218" i="4"/>
  <c r="J219" i="4"/>
  <c r="O219" i="4" s="1"/>
  <c r="L219" i="4"/>
  <c r="S219" i="4"/>
  <c r="AA219" i="4"/>
  <c r="AB219" i="4"/>
  <c r="J220" i="4"/>
  <c r="Y220" i="4" s="1"/>
  <c r="L220" i="4"/>
  <c r="U220" i="4"/>
  <c r="W220" i="4"/>
  <c r="AA220" i="4"/>
  <c r="AB220" i="4"/>
  <c r="J221" i="4"/>
  <c r="S221" i="4" s="1"/>
  <c r="L221" i="4"/>
  <c r="O221" i="4"/>
  <c r="Q221" i="4"/>
  <c r="AC221" i="4" s="1"/>
  <c r="U221" i="4"/>
  <c r="W221" i="4"/>
  <c r="Y221" i="4"/>
  <c r="AA221" i="4"/>
  <c r="AB221" i="4"/>
  <c r="J222" i="4"/>
  <c r="AA222" i="4" s="1"/>
  <c r="AB222" i="4"/>
  <c r="J223" i="4"/>
  <c r="W223" i="4" s="1"/>
  <c r="U223" i="4"/>
  <c r="AA223" i="4"/>
  <c r="AB223" i="4"/>
  <c r="J224" i="4"/>
  <c r="Q224" i="4" s="1"/>
  <c r="L224" i="4"/>
  <c r="O224" i="4"/>
  <c r="S224" i="4"/>
  <c r="U224" i="4"/>
  <c r="W224" i="4"/>
  <c r="AA224" i="4"/>
  <c r="AB224" i="4"/>
  <c r="J225" i="4"/>
  <c r="L225" i="4"/>
  <c r="O225" i="4"/>
  <c r="Q225" i="4"/>
  <c r="S225" i="4"/>
  <c r="U225" i="4"/>
  <c r="W225" i="4"/>
  <c r="Y225" i="4"/>
  <c r="AC225" i="4" s="1"/>
  <c r="AA225" i="4"/>
  <c r="AB225" i="4"/>
  <c r="J226" i="4"/>
  <c r="U226" i="4" s="1"/>
  <c r="Q226" i="4"/>
  <c r="S226" i="4"/>
  <c r="W226" i="4"/>
  <c r="Y226" i="4"/>
  <c r="AA226" i="4"/>
  <c r="AB226" i="4"/>
  <c r="J227" i="4"/>
  <c r="O227" i="4" s="1"/>
  <c r="L227" i="4"/>
  <c r="S227" i="4"/>
  <c r="AA227" i="4"/>
  <c r="AB227" i="4"/>
  <c r="J228" i="4"/>
  <c r="Y228" i="4" s="1"/>
  <c r="L228" i="4"/>
  <c r="U228" i="4"/>
  <c r="W228" i="4"/>
  <c r="AA228" i="4"/>
  <c r="AB228" i="4"/>
  <c r="J229" i="4"/>
  <c r="S229" i="4" s="1"/>
  <c r="L229" i="4"/>
  <c r="O229" i="4"/>
  <c r="Q229" i="4"/>
  <c r="U229" i="4"/>
  <c r="W229" i="4"/>
  <c r="Y229" i="4"/>
  <c r="AA229" i="4"/>
  <c r="AB229" i="4"/>
  <c r="J230" i="4"/>
  <c r="AB230" i="4"/>
  <c r="J231" i="4"/>
  <c r="W231" i="4" s="1"/>
  <c r="U231" i="4"/>
  <c r="AA231" i="4"/>
  <c r="AB231" i="4"/>
  <c r="J232" i="4"/>
  <c r="Q232" i="4" s="1"/>
  <c r="L232" i="4"/>
  <c r="O232" i="4"/>
  <c r="S232" i="4"/>
  <c r="U232" i="4"/>
  <c r="W232" i="4"/>
  <c r="AA232" i="4"/>
  <c r="AB232" i="4"/>
  <c r="J233" i="4"/>
  <c r="L233" i="4"/>
  <c r="O233" i="4"/>
  <c r="Q233" i="4"/>
  <c r="S233" i="4"/>
  <c r="U233" i="4"/>
  <c r="W233" i="4"/>
  <c r="Y233" i="4"/>
  <c r="AC233" i="4" s="1"/>
  <c r="AA233" i="4"/>
  <c r="AB233" i="4"/>
  <c r="J234" i="4"/>
  <c r="U234" i="4" s="1"/>
  <c r="Q234" i="4"/>
  <c r="S234" i="4"/>
  <c r="W234" i="4"/>
  <c r="Y234" i="4"/>
  <c r="AA234" i="4"/>
  <c r="AB234" i="4"/>
  <c r="J235" i="4"/>
  <c r="O235" i="4" s="1"/>
  <c r="L235" i="4"/>
  <c r="S235" i="4"/>
  <c r="AA235" i="4"/>
  <c r="AB235" i="4"/>
  <c r="J236" i="4"/>
  <c r="Y236" i="4" s="1"/>
  <c r="L236" i="4"/>
  <c r="U236" i="4"/>
  <c r="W236" i="4"/>
  <c r="AA236" i="4"/>
  <c r="AB236" i="4"/>
  <c r="J237" i="4"/>
  <c r="S237" i="4" s="1"/>
  <c r="L237" i="4"/>
  <c r="O237" i="4"/>
  <c r="Q237" i="4"/>
  <c r="AC237" i="4" s="1"/>
  <c r="U237" i="4"/>
  <c r="W237" i="4"/>
  <c r="Y237" i="4"/>
  <c r="AA237" i="4"/>
  <c r="AB237" i="4"/>
  <c r="J238" i="4"/>
  <c r="AA238" i="4"/>
  <c r="AB238" i="4"/>
  <c r="J239" i="4"/>
  <c r="W239" i="4" s="1"/>
  <c r="U239" i="4"/>
  <c r="AA239" i="4"/>
  <c r="AB239" i="4"/>
  <c r="J240" i="4"/>
  <c r="Q240" i="4" s="1"/>
  <c r="L240" i="4"/>
  <c r="O240" i="4"/>
  <c r="S240" i="4"/>
  <c r="U240" i="4"/>
  <c r="W240" i="4"/>
  <c r="AA240" i="4"/>
  <c r="AB240" i="4"/>
  <c r="J241" i="4"/>
  <c r="L241" i="4"/>
  <c r="O241" i="4"/>
  <c r="Q241" i="4"/>
  <c r="S241" i="4"/>
  <c r="U241" i="4"/>
  <c r="W241" i="4"/>
  <c r="Y241" i="4"/>
  <c r="AA241" i="4"/>
  <c r="AB241" i="4"/>
  <c r="AC241" i="4"/>
  <c r="J242" i="4"/>
  <c r="U242" i="4" s="1"/>
  <c r="Q242" i="4"/>
  <c r="S242" i="4"/>
  <c r="W242" i="4"/>
  <c r="Y242" i="4"/>
  <c r="AA242" i="4"/>
  <c r="AB242" i="4"/>
  <c r="J243" i="4"/>
  <c r="O243" i="4" s="1"/>
  <c r="L243" i="4"/>
  <c r="S243" i="4"/>
  <c r="AA243" i="4"/>
  <c r="AB243" i="4"/>
  <c r="J244" i="4"/>
  <c r="Y244" i="4" s="1"/>
  <c r="L244" i="4"/>
  <c r="U244" i="4"/>
  <c r="W244" i="4"/>
  <c r="AA244" i="4"/>
  <c r="AB244" i="4"/>
  <c r="J245" i="4"/>
  <c r="S245" i="4" s="1"/>
  <c r="L245" i="4"/>
  <c r="O245" i="4"/>
  <c r="Q245" i="4"/>
  <c r="U245" i="4"/>
  <c r="W245" i="4"/>
  <c r="Y245" i="4"/>
  <c r="AA245" i="4"/>
  <c r="AB245" i="4"/>
  <c r="J246" i="4"/>
  <c r="Q246" i="4"/>
  <c r="AA246" i="4"/>
  <c r="AB246" i="4"/>
  <c r="J247" i="4"/>
  <c r="S247" i="4"/>
  <c r="AB247" i="4"/>
  <c r="J248" i="4"/>
  <c r="Q248" i="4" s="1"/>
  <c r="L248" i="4"/>
  <c r="O248" i="4"/>
  <c r="S248" i="4"/>
  <c r="U248" i="4"/>
  <c r="W248" i="4"/>
  <c r="AA248" i="4"/>
  <c r="AB248" i="4"/>
  <c r="J249" i="4"/>
  <c r="S249" i="4" s="1"/>
  <c r="L249" i="4"/>
  <c r="O249" i="4"/>
  <c r="AC249" i="4" s="1"/>
  <c r="Q249" i="4"/>
  <c r="U249" i="4"/>
  <c r="W249" i="4"/>
  <c r="Y249" i="4"/>
  <c r="AA249" i="4"/>
  <c r="AB249" i="4"/>
  <c r="J250" i="4"/>
  <c r="U250" i="4" s="1"/>
  <c r="Q250" i="4"/>
  <c r="S250" i="4"/>
  <c r="W250" i="4"/>
  <c r="Y250" i="4"/>
  <c r="AA250" i="4"/>
  <c r="AB250" i="4"/>
  <c r="J251" i="4"/>
  <c r="L251" i="4"/>
  <c r="AB251" i="4"/>
  <c r="J252" i="4"/>
  <c r="Y252" i="4" s="1"/>
  <c r="L252" i="4"/>
  <c r="U252" i="4"/>
  <c r="W252" i="4"/>
  <c r="AA252" i="4"/>
  <c r="AB252" i="4"/>
  <c r="J253" i="4"/>
  <c r="S253" i="4" s="1"/>
  <c r="L253" i="4"/>
  <c r="O253" i="4"/>
  <c r="AC253" i="4" s="1"/>
  <c r="Q253" i="4"/>
  <c r="U253" i="4"/>
  <c r="W253" i="4"/>
  <c r="Y253" i="4"/>
  <c r="AA253" i="4"/>
  <c r="AB253" i="4"/>
  <c r="J254" i="4"/>
  <c r="Q254" i="4"/>
  <c r="Y254" i="4"/>
  <c r="AA254" i="4"/>
  <c r="AB254" i="4"/>
  <c r="J255" i="4"/>
  <c r="AB255" i="4"/>
  <c r="J256" i="4"/>
  <c r="Q256" i="4" s="1"/>
  <c r="L256" i="4"/>
  <c r="O256" i="4"/>
  <c r="S256" i="4"/>
  <c r="U256" i="4"/>
  <c r="W256" i="4"/>
  <c r="AA256" i="4"/>
  <c r="AB256" i="4"/>
  <c r="J257" i="4"/>
  <c r="L257" i="4"/>
  <c r="O257" i="4"/>
  <c r="Q257" i="4"/>
  <c r="S257" i="4"/>
  <c r="U257" i="4"/>
  <c r="W257" i="4"/>
  <c r="Y257" i="4"/>
  <c r="AA257" i="4"/>
  <c r="AB257" i="4"/>
  <c r="AC257" i="4"/>
  <c r="J258" i="4"/>
  <c r="U258" i="4" s="1"/>
  <c r="Q258" i="4"/>
  <c r="S258" i="4"/>
  <c r="W258" i="4"/>
  <c r="Y258" i="4"/>
  <c r="AA258" i="4"/>
  <c r="AB258" i="4"/>
  <c r="J259" i="4"/>
  <c r="AB259" i="4"/>
  <c r="J260" i="4"/>
  <c r="L260" i="4"/>
  <c r="U260" i="4"/>
  <c r="AB260" i="4"/>
  <c r="J261" i="4"/>
  <c r="S261" i="4" s="1"/>
  <c r="L261" i="4"/>
  <c r="O261" i="4"/>
  <c r="Q261" i="4"/>
  <c r="U261" i="4"/>
  <c r="W261" i="4"/>
  <c r="Y261" i="4"/>
  <c r="AA261" i="4"/>
  <c r="AB261" i="4"/>
  <c r="J262" i="4"/>
  <c r="O262" i="4"/>
  <c r="Q262" i="4"/>
  <c r="AB262" i="4"/>
  <c r="J263" i="4"/>
  <c r="S263" i="4"/>
  <c r="U263" i="4"/>
  <c r="Y263" i="4"/>
  <c r="AB263" i="4"/>
  <c r="J264" i="4"/>
  <c r="Q264" i="4" s="1"/>
  <c r="L264" i="4"/>
  <c r="O264" i="4"/>
  <c r="S264" i="4"/>
  <c r="U264" i="4"/>
  <c r="W264" i="4"/>
  <c r="AA264" i="4"/>
  <c r="AB264" i="4"/>
  <c r="J265" i="4"/>
  <c r="L265" i="4"/>
  <c r="O265" i="4"/>
  <c r="Q265" i="4"/>
  <c r="AC265" i="4" s="1"/>
  <c r="S265" i="4"/>
  <c r="U265" i="4"/>
  <c r="W265" i="4"/>
  <c r="Y265" i="4"/>
  <c r="AA265" i="4"/>
  <c r="AB265" i="4"/>
  <c r="J266" i="4"/>
  <c r="Q266" i="4"/>
  <c r="AB266" i="4"/>
  <c r="J267" i="4"/>
  <c r="L267" i="4" s="1"/>
  <c r="Q267" i="4"/>
  <c r="AB267" i="4"/>
  <c r="J268" i="4"/>
  <c r="L268" i="4"/>
  <c r="O268" i="4"/>
  <c r="U268" i="4"/>
  <c r="AB268" i="4"/>
  <c r="J269" i="4"/>
  <c r="S269" i="4" s="1"/>
  <c r="L269" i="4"/>
  <c r="O269" i="4"/>
  <c r="AC269" i="4" s="1"/>
  <c r="Q269" i="4"/>
  <c r="U269" i="4"/>
  <c r="W269" i="4"/>
  <c r="Y269" i="4"/>
  <c r="AA269" i="4"/>
  <c r="AB269" i="4"/>
  <c r="J270" i="4"/>
  <c r="O270" i="4" s="1"/>
  <c r="AB270" i="4"/>
  <c r="J271" i="4"/>
  <c r="AB271" i="4"/>
  <c r="J272" i="4"/>
  <c r="AA272" i="4"/>
  <c r="AB272" i="4"/>
  <c r="J273" i="4"/>
  <c r="L273" i="4"/>
  <c r="O273" i="4"/>
  <c r="Q273" i="4"/>
  <c r="S273" i="4"/>
  <c r="U273" i="4"/>
  <c r="W273" i="4"/>
  <c r="Y273" i="4"/>
  <c r="AA273" i="4"/>
  <c r="AB273" i="4"/>
  <c r="J274" i="4"/>
  <c r="O274" i="4" s="1"/>
  <c r="Q274" i="4"/>
  <c r="S274" i="4"/>
  <c r="W274" i="4"/>
  <c r="AB274" i="4"/>
  <c r="J275" i="4"/>
  <c r="O275" i="4" s="1"/>
  <c r="L275" i="4"/>
  <c r="Q275" i="4"/>
  <c r="S275" i="4"/>
  <c r="AA275" i="4"/>
  <c r="AB275" i="4"/>
  <c r="J276" i="4"/>
  <c r="L276" i="4"/>
  <c r="Y276" i="4"/>
  <c r="AA276" i="4"/>
  <c r="AB276" i="4"/>
  <c r="J277" i="4"/>
  <c r="Y277" i="4" s="1"/>
  <c r="L277" i="4"/>
  <c r="O277" i="4"/>
  <c r="Q277" i="4"/>
  <c r="S277" i="4"/>
  <c r="U277" i="4"/>
  <c r="W277" i="4"/>
  <c r="AA277" i="4"/>
  <c r="AB277" i="4"/>
  <c r="J278" i="4"/>
  <c r="S278" i="4" s="1"/>
  <c r="L278" i="4"/>
  <c r="O278" i="4"/>
  <c r="Q278" i="4"/>
  <c r="Y278" i="4"/>
  <c r="AA278" i="4"/>
  <c r="AB278" i="4"/>
  <c r="J279" i="4"/>
  <c r="Y279" i="4" s="1"/>
  <c r="W279" i="4"/>
  <c r="AB279" i="4"/>
  <c r="J280" i="4"/>
  <c r="W280" i="4" s="1"/>
  <c r="L280" i="4"/>
  <c r="O280" i="4"/>
  <c r="Q280" i="4"/>
  <c r="S280" i="4"/>
  <c r="U280" i="4"/>
  <c r="AA280" i="4"/>
  <c r="AB280" i="4"/>
  <c r="J281" i="4"/>
  <c r="AA281" i="4" s="1"/>
  <c r="AB281" i="4"/>
  <c r="J282" i="4"/>
  <c r="L282" i="4"/>
  <c r="O282" i="4"/>
  <c r="Q282" i="4"/>
  <c r="S282" i="4"/>
  <c r="U282" i="4"/>
  <c r="W282" i="4"/>
  <c r="Y282" i="4"/>
  <c r="AA282" i="4"/>
  <c r="AB282" i="4"/>
  <c r="J283" i="4"/>
  <c r="U283" i="4" s="1"/>
  <c r="O283" i="4"/>
  <c r="Q283" i="4"/>
  <c r="S283" i="4"/>
  <c r="AA283" i="4"/>
  <c r="AB283" i="4"/>
  <c r="J284" i="4"/>
  <c r="L284" i="4"/>
  <c r="AB284" i="4"/>
  <c r="J285" i="4"/>
  <c r="Y285" i="4" s="1"/>
  <c r="L285" i="4"/>
  <c r="O285" i="4"/>
  <c r="Q285" i="4"/>
  <c r="S285" i="4"/>
  <c r="AC285" i="4" s="1"/>
  <c r="U285" i="4"/>
  <c r="W285" i="4"/>
  <c r="AA285" i="4"/>
  <c r="AB285" i="4"/>
  <c r="J286" i="4"/>
  <c r="S286" i="4" s="1"/>
  <c r="L286" i="4"/>
  <c r="O286" i="4"/>
  <c r="Q286" i="4"/>
  <c r="W286" i="4"/>
  <c r="Y286" i="4"/>
  <c r="AA286" i="4"/>
  <c r="AB286" i="4"/>
  <c r="J287" i="4"/>
  <c r="W287" i="4"/>
  <c r="Y287" i="4"/>
  <c r="AB287" i="4"/>
  <c r="J288" i="4"/>
  <c r="W288" i="4" s="1"/>
  <c r="L288" i="4"/>
  <c r="Q288" i="4"/>
  <c r="S288" i="4"/>
  <c r="U288" i="4"/>
  <c r="AA288" i="4"/>
  <c r="AB288" i="4"/>
  <c r="J289" i="4"/>
  <c r="L289" i="4"/>
  <c r="O289" i="4"/>
  <c r="W289" i="4"/>
  <c r="AA289" i="4"/>
  <c r="AB289" i="4"/>
  <c r="J290" i="4"/>
  <c r="L290" i="4"/>
  <c r="O290" i="4"/>
  <c r="Q290" i="4"/>
  <c r="S290" i="4"/>
  <c r="U290" i="4"/>
  <c r="W290" i="4"/>
  <c r="Y290" i="4"/>
  <c r="AA290" i="4"/>
  <c r="AB290" i="4"/>
  <c r="J291" i="4"/>
  <c r="Q291" i="4" s="1"/>
  <c r="O291" i="4"/>
  <c r="AA291" i="4"/>
  <c r="AB291" i="4"/>
  <c r="J292" i="4"/>
  <c r="L292" i="4"/>
  <c r="U292" i="4"/>
  <c r="Y292" i="4"/>
  <c r="AA292" i="4"/>
  <c r="AB292" i="4"/>
  <c r="J293" i="4"/>
  <c r="Y293" i="4" s="1"/>
  <c r="L293" i="4"/>
  <c r="O293" i="4"/>
  <c r="Q293" i="4"/>
  <c r="S293" i="4"/>
  <c r="AC293" i="4" s="1"/>
  <c r="U293" i="4"/>
  <c r="W293" i="4"/>
  <c r="AA293" i="4"/>
  <c r="AB293" i="4"/>
  <c r="J294" i="4"/>
  <c r="S294" i="4" s="1"/>
  <c r="L294" i="4"/>
  <c r="O294" i="4"/>
  <c r="Q294" i="4"/>
  <c r="W294" i="4"/>
  <c r="Y294" i="4"/>
  <c r="AA294" i="4"/>
  <c r="AB294" i="4"/>
  <c r="J295" i="4"/>
  <c r="W295" i="4" s="1"/>
  <c r="S295" i="4"/>
  <c r="AA295" i="4"/>
  <c r="AB295" i="4"/>
  <c r="J296" i="4"/>
  <c r="W296" i="4" s="1"/>
  <c r="L296" i="4"/>
  <c r="Q296" i="4"/>
  <c r="S296" i="4"/>
  <c r="U296" i="4"/>
  <c r="AA296" i="4"/>
  <c r="AB296" i="4"/>
  <c r="J297" i="4"/>
  <c r="AB297" i="4"/>
  <c r="J298" i="4"/>
  <c r="L298" i="4"/>
  <c r="O298" i="4"/>
  <c r="Q298" i="4"/>
  <c r="S298" i="4"/>
  <c r="U298" i="4"/>
  <c r="AC298" i="4" s="1"/>
  <c r="W298" i="4"/>
  <c r="Y298" i="4"/>
  <c r="AA298" i="4"/>
  <c r="AB298" i="4"/>
  <c r="J299" i="4"/>
  <c r="O299" i="4"/>
  <c r="Q299" i="4"/>
  <c r="S299" i="4"/>
  <c r="Y299" i="4"/>
  <c r="AA299" i="4"/>
  <c r="AB299" i="4"/>
  <c r="J300" i="4"/>
  <c r="L300" i="4"/>
  <c r="S300" i="4"/>
  <c r="U300" i="4"/>
  <c r="Y300" i="4"/>
  <c r="AA300" i="4"/>
  <c r="AB300" i="4"/>
  <c r="J301" i="4"/>
  <c r="Y301" i="4" s="1"/>
  <c r="L301" i="4"/>
  <c r="O301" i="4"/>
  <c r="AC301" i="4" s="1"/>
  <c r="Q301" i="4"/>
  <c r="S301" i="4"/>
  <c r="U301" i="4"/>
  <c r="W301" i="4"/>
  <c r="AA301" i="4"/>
  <c r="AB301" i="4"/>
  <c r="J302" i="4"/>
  <c r="S302" i="4" s="1"/>
  <c r="L302" i="4"/>
  <c r="O302" i="4"/>
  <c r="Q302" i="4"/>
  <c r="W302" i="4"/>
  <c r="Y302" i="4"/>
  <c r="AA302" i="4"/>
  <c r="AB302" i="4"/>
  <c r="J303" i="4"/>
  <c r="Q303" i="4" s="1"/>
  <c r="U303" i="4"/>
  <c r="W303" i="4"/>
  <c r="AB303" i="4"/>
  <c r="J304" i="4"/>
  <c r="L304" i="4" s="1"/>
  <c r="Q304" i="4"/>
  <c r="S304" i="4"/>
  <c r="AB304" i="4"/>
  <c r="J305" i="4"/>
  <c r="Q305" i="4" s="1"/>
  <c r="L305" i="4"/>
  <c r="O305" i="4"/>
  <c r="S305" i="4"/>
  <c r="U305" i="4"/>
  <c r="Y305" i="4"/>
  <c r="AA305" i="4"/>
  <c r="AB305" i="4"/>
  <c r="J306" i="4"/>
  <c r="L306" i="4"/>
  <c r="O306" i="4"/>
  <c r="Q306" i="4"/>
  <c r="S306" i="4"/>
  <c r="AC306" i="4" s="1"/>
  <c r="U306" i="4"/>
  <c r="W306" i="4"/>
  <c r="Y306" i="4"/>
  <c r="AA306" i="4"/>
  <c r="AB306" i="4"/>
  <c r="J307" i="4"/>
  <c r="U307" i="4" s="1"/>
  <c r="L307" i="4"/>
  <c r="O307" i="4"/>
  <c r="AC307" i="4" s="1"/>
  <c r="Q307" i="4"/>
  <c r="S307" i="4"/>
  <c r="W307" i="4"/>
  <c r="Y307" i="4"/>
  <c r="AA307" i="4"/>
  <c r="AB307" i="4"/>
  <c r="J308" i="4"/>
  <c r="L308" i="4" s="1"/>
  <c r="S308" i="4"/>
  <c r="U308" i="4"/>
  <c r="AB308" i="4"/>
  <c r="J309" i="4"/>
  <c r="Y309" i="4" s="1"/>
  <c r="L309" i="4"/>
  <c r="O309" i="4"/>
  <c r="Q309" i="4"/>
  <c r="W309" i="4"/>
  <c r="AA309" i="4"/>
  <c r="AB309" i="4"/>
  <c r="J310" i="4"/>
  <c r="S310" i="4" s="1"/>
  <c r="L310" i="4"/>
  <c r="AB310" i="4"/>
  <c r="J311" i="4"/>
  <c r="L311" i="4" s="1"/>
  <c r="Q311" i="4"/>
  <c r="S311" i="4"/>
  <c r="U311" i="4"/>
  <c r="W311" i="4"/>
  <c r="Y311" i="4"/>
  <c r="AA311" i="4"/>
  <c r="AB311" i="4"/>
  <c r="J312" i="4"/>
  <c r="W312" i="4" s="1"/>
  <c r="L312" i="4"/>
  <c r="S312" i="4"/>
  <c r="U312" i="4"/>
  <c r="AB312" i="4"/>
  <c r="J313" i="4"/>
  <c r="Q313" i="4" s="1"/>
  <c r="L313" i="4"/>
  <c r="O313" i="4"/>
  <c r="S313" i="4"/>
  <c r="Y313" i="4"/>
  <c r="AA313" i="4"/>
  <c r="AB313" i="4"/>
  <c r="J314" i="4"/>
  <c r="L314" i="4"/>
  <c r="O314" i="4"/>
  <c r="Q314" i="4"/>
  <c r="S314" i="4"/>
  <c r="AC314" i="4" s="1"/>
  <c r="U314" i="4"/>
  <c r="W314" i="4"/>
  <c r="Y314" i="4"/>
  <c r="AA314" i="4"/>
  <c r="AB314" i="4"/>
  <c r="J315" i="4"/>
  <c r="U315" i="4" s="1"/>
  <c r="L315" i="4"/>
  <c r="O315" i="4"/>
  <c r="AC315" i="4" s="1"/>
  <c r="Q315" i="4"/>
  <c r="S315" i="4"/>
  <c r="W315" i="4"/>
  <c r="Y315" i="4"/>
  <c r="AA315" i="4"/>
  <c r="AB315" i="4"/>
  <c r="J316" i="4"/>
  <c r="L316" i="4" s="1"/>
  <c r="S316" i="4"/>
  <c r="U316" i="4"/>
  <c r="AB316" i="4"/>
  <c r="J317" i="4"/>
  <c r="Y317" i="4" s="1"/>
  <c r="L317" i="4"/>
  <c r="O317" i="4"/>
  <c r="Q317" i="4"/>
  <c r="W317" i="4"/>
  <c r="AA317" i="4"/>
  <c r="AB317" i="4"/>
  <c r="J318" i="4"/>
  <c r="S318" i="4" s="1"/>
  <c r="L318" i="4"/>
  <c r="AB318" i="4"/>
  <c r="J319" i="4"/>
  <c r="L319" i="4" s="1"/>
  <c r="Q319" i="4"/>
  <c r="S319" i="4"/>
  <c r="U319" i="4"/>
  <c r="W319" i="4"/>
  <c r="Y319" i="4"/>
  <c r="AA319" i="4"/>
  <c r="AB319" i="4"/>
  <c r="J320" i="4"/>
  <c r="W320" i="4" s="1"/>
  <c r="L320" i="4"/>
  <c r="S320" i="4"/>
  <c r="U320" i="4"/>
  <c r="AB320" i="4"/>
  <c r="J321" i="4"/>
  <c r="Q321" i="4" s="1"/>
  <c r="L321" i="4"/>
  <c r="O321" i="4"/>
  <c r="S321" i="4"/>
  <c r="Y321" i="4"/>
  <c r="AA321" i="4"/>
  <c r="AB321" i="4"/>
  <c r="J322" i="4"/>
  <c r="L322" i="4"/>
  <c r="O322" i="4"/>
  <c r="Q322" i="4"/>
  <c r="S322" i="4"/>
  <c r="AC322" i="4" s="1"/>
  <c r="U322" i="4"/>
  <c r="W322" i="4"/>
  <c r="Y322" i="4"/>
  <c r="AA322" i="4"/>
  <c r="AB322" i="4"/>
  <c r="J323" i="4"/>
  <c r="U323" i="4" s="1"/>
  <c r="L323" i="4"/>
  <c r="O323" i="4"/>
  <c r="AC323" i="4" s="1"/>
  <c r="Q323" i="4"/>
  <c r="S323" i="4"/>
  <c r="W323" i="4"/>
  <c r="Y323" i="4"/>
  <c r="AA323" i="4"/>
  <c r="AB323" i="4"/>
  <c r="J324" i="4"/>
  <c r="L324" i="4" s="1"/>
  <c r="S324" i="4"/>
  <c r="U324" i="4"/>
  <c r="AB324" i="4"/>
  <c r="J325" i="4"/>
  <c r="Y325" i="4" s="1"/>
  <c r="L325" i="4"/>
  <c r="O325" i="4"/>
  <c r="Q325" i="4"/>
  <c r="W325" i="4"/>
  <c r="AA325" i="4"/>
  <c r="AB325" i="4"/>
  <c r="J326" i="4"/>
  <c r="S326" i="4" s="1"/>
  <c r="L326" i="4"/>
  <c r="AB326" i="4"/>
  <c r="J327" i="4"/>
  <c r="L327" i="4" s="1"/>
  <c r="Q327" i="4"/>
  <c r="S327" i="4"/>
  <c r="U327" i="4"/>
  <c r="W327" i="4"/>
  <c r="Y327" i="4"/>
  <c r="AA327" i="4"/>
  <c r="AB327" i="4"/>
  <c r="J328" i="4"/>
  <c r="W328" i="4" s="1"/>
  <c r="L328" i="4"/>
  <c r="S328" i="4"/>
  <c r="U328" i="4"/>
  <c r="AB328" i="4"/>
  <c r="J329" i="4"/>
  <c r="Q329" i="4" s="1"/>
  <c r="L329" i="4"/>
  <c r="O329" i="4"/>
  <c r="S329" i="4"/>
  <c r="Y329" i="4"/>
  <c r="AA329" i="4"/>
  <c r="AB329" i="4"/>
  <c r="J330" i="4"/>
  <c r="L330" i="4"/>
  <c r="O330" i="4"/>
  <c r="Q330" i="4"/>
  <c r="S330" i="4"/>
  <c r="AC330" i="4" s="1"/>
  <c r="U330" i="4"/>
  <c r="W330" i="4"/>
  <c r="Y330" i="4"/>
  <c r="AA330" i="4"/>
  <c r="AB330" i="4"/>
  <c r="J331" i="4"/>
  <c r="U331" i="4" s="1"/>
  <c r="L331" i="4"/>
  <c r="O331" i="4"/>
  <c r="AC331" i="4" s="1"/>
  <c r="Q331" i="4"/>
  <c r="S331" i="4"/>
  <c r="W331" i="4"/>
  <c r="Y331" i="4"/>
  <c r="AA331" i="4"/>
  <c r="AB331" i="4"/>
  <c r="J332" i="4"/>
  <c r="L332" i="4" s="1"/>
  <c r="S332" i="4"/>
  <c r="U332" i="4"/>
  <c r="AB332" i="4"/>
  <c r="J333" i="4"/>
  <c r="Y333" i="4" s="1"/>
  <c r="L333" i="4"/>
  <c r="O333" i="4"/>
  <c r="Q333" i="4"/>
  <c r="W333" i="4"/>
  <c r="AA333" i="4"/>
  <c r="AB333" i="4"/>
  <c r="J334" i="4"/>
  <c r="S334" i="4" s="1"/>
  <c r="L334" i="4"/>
  <c r="AB334" i="4"/>
  <c r="J335" i="4"/>
  <c r="L335" i="4" s="1"/>
  <c r="Q335" i="4"/>
  <c r="S335" i="4"/>
  <c r="U335" i="4"/>
  <c r="W335" i="4"/>
  <c r="Y335" i="4"/>
  <c r="AA335" i="4"/>
  <c r="AB335" i="4"/>
  <c r="J336" i="4"/>
  <c r="W336" i="4" s="1"/>
  <c r="L336" i="4"/>
  <c r="S336" i="4"/>
  <c r="U336" i="4"/>
  <c r="AB336" i="4"/>
  <c r="J337" i="4"/>
  <c r="Q337" i="4" s="1"/>
  <c r="L337" i="4"/>
  <c r="O337" i="4"/>
  <c r="S337" i="4"/>
  <c r="Y337" i="4"/>
  <c r="AA337" i="4"/>
  <c r="AB337" i="4"/>
  <c r="J338" i="4"/>
  <c r="L338" i="4"/>
  <c r="O338" i="4"/>
  <c r="Q338" i="4"/>
  <c r="S338" i="4"/>
  <c r="AC338" i="4" s="1"/>
  <c r="U338" i="4"/>
  <c r="W338" i="4"/>
  <c r="Y338" i="4"/>
  <c r="AA338" i="4"/>
  <c r="AB338" i="4"/>
  <c r="J339" i="4"/>
  <c r="U339" i="4" s="1"/>
  <c r="L339" i="4"/>
  <c r="O339" i="4"/>
  <c r="AC339" i="4" s="1"/>
  <c r="Q339" i="4"/>
  <c r="S339" i="4"/>
  <c r="W339" i="4"/>
  <c r="Y339" i="4"/>
  <c r="AA339" i="4"/>
  <c r="AB339" i="4"/>
  <c r="J340" i="4"/>
  <c r="L340" i="4" s="1"/>
  <c r="S340" i="4"/>
  <c r="U340" i="4"/>
  <c r="AB340" i="4"/>
  <c r="J341" i="4"/>
  <c r="Y341" i="4" s="1"/>
  <c r="L341" i="4"/>
  <c r="O341" i="4"/>
  <c r="Q341" i="4"/>
  <c r="W341" i="4"/>
  <c r="AA341" i="4"/>
  <c r="AB341" i="4"/>
  <c r="J342" i="4"/>
  <c r="S342" i="4" s="1"/>
  <c r="L342" i="4"/>
  <c r="AB342" i="4"/>
  <c r="J343" i="4"/>
  <c r="L343" i="4" s="1"/>
  <c r="O343" i="4"/>
  <c r="Q343" i="4"/>
  <c r="AC343" i="4" s="1"/>
  <c r="S343" i="4"/>
  <c r="U343" i="4"/>
  <c r="W343" i="4"/>
  <c r="Y343" i="4"/>
  <c r="AA343" i="4"/>
  <c r="AB343" i="4"/>
  <c r="J344" i="4"/>
  <c r="U344" i="4" s="1"/>
  <c r="Q344" i="4"/>
  <c r="S344" i="4"/>
  <c r="AA344" i="4"/>
  <c r="AB344" i="4"/>
  <c r="J345" i="4"/>
  <c r="O345" i="4" s="1"/>
  <c r="L345" i="4"/>
  <c r="AB345" i="4"/>
  <c r="J346" i="4"/>
  <c r="L346" i="4"/>
  <c r="O346" i="4"/>
  <c r="Q346" i="4"/>
  <c r="S346" i="4"/>
  <c r="U346" i="4"/>
  <c r="AC346" i="4" s="1"/>
  <c r="W346" i="4"/>
  <c r="Y346" i="4"/>
  <c r="AA346" i="4"/>
  <c r="AB346" i="4"/>
  <c r="J347" i="4"/>
  <c r="S347" i="4" s="1"/>
  <c r="O347" i="4"/>
  <c r="Q347" i="4"/>
  <c r="W347" i="4"/>
  <c r="Y347" i="4"/>
  <c r="AA347" i="4"/>
  <c r="AB347" i="4"/>
  <c r="J348" i="4"/>
  <c r="L348" i="4" s="1"/>
  <c r="AA348" i="4"/>
  <c r="AB348" i="4"/>
  <c r="J349" i="4"/>
  <c r="W349" i="4" s="1"/>
  <c r="L349" i="4"/>
  <c r="S349" i="4"/>
  <c r="U349" i="4"/>
  <c r="AA349" i="4"/>
  <c r="AB349" i="4"/>
  <c r="J350" i="4"/>
  <c r="Q350" i="4" s="1"/>
  <c r="L350" i="4"/>
  <c r="O350" i="4"/>
  <c r="U350" i="4"/>
  <c r="W350" i="4"/>
  <c r="Y350" i="4"/>
  <c r="AA350" i="4"/>
  <c r="AB350" i="4"/>
  <c r="J351" i="4"/>
  <c r="L351" i="4" s="1"/>
  <c r="O351" i="4"/>
  <c r="Q351" i="4"/>
  <c r="AC351" i="4" s="1"/>
  <c r="S351" i="4"/>
  <c r="U351" i="4"/>
  <c r="W351" i="4"/>
  <c r="Y351" i="4"/>
  <c r="AA351" i="4"/>
  <c r="AB351" i="4"/>
  <c r="J352" i="4"/>
  <c r="U352" i="4" s="1"/>
  <c r="Q352" i="4"/>
  <c r="S352" i="4"/>
  <c r="AA352" i="4"/>
  <c r="AB352" i="4"/>
  <c r="J353" i="4"/>
  <c r="O353" i="4" s="1"/>
  <c r="L353" i="4"/>
  <c r="AA353" i="4"/>
  <c r="AB353" i="4"/>
  <c r="J354" i="4"/>
  <c r="L354" i="4"/>
  <c r="O354" i="4"/>
  <c r="Q354" i="4"/>
  <c r="S354" i="4"/>
  <c r="U354" i="4"/>
  <c r="AC354" i="4" s="1"/>
  <c r="W354" i="4"/>
  <c r="Y354" i="4"/>
  <c r="AA354" i="4"/>
  <c r="AB354" i="4"/>
  <c r="J355" i="4"/>
  <c r="S355" i="4" s="1"/>
  <c r="O355" i="4"/>
  <c r="Q355" i="4"/>
  <c r="W355" i="4"/>
  <c r="Y355" i="4"/>
  <c r="AA355" i="4"/>
  <c r="AB355" i="4"/>
  <c r="J356" i="4"/>
  <c r="L356" i="4" s="1"/>
  <c r="AB356" i="4"/>
  <c r="J357" i="4"/>
  <c r="W357" i="4" s="1"/>
  <c r="L357" i="4"/>
  <c r="S357" i="4"/>
  <c r="U357" i="4"/>
  <c r="AA357" i="4"/>
  <c r="AB357" i="4"/>
  <c r="J358" i="4"/>
  <c r="Q358" i="4" s="1"/>
  <c r="L358" i="4"/>
  <c r="O358" i="4"/>
  <c r="U358" i="4"/>
  <c r="W358" i="4"/>
  <c r="Y358" i="4"/>
  <c r="AA358" i="4"/>
  <c r="AB358" i="4"/>
  <c r="J359" i="4"/>
  <c r="L359" i="4" s="1"/>
  <c r="O359" i="4"/>
  <c r="Q359" i="4"/>
  <c r="AC359" i="4" s="1"/>
  <c r="S359" i="4"/>
  <c r="U359" i="4"/>
  <c r="W359" i="4"/>
  <c r="Y359" i="4"/>
  <c r="AA359" i="4"/>
  <c r="AB359" i="4"/>
  <c r="J360" i="4"/>
  <c r="U360" i="4" s="1"/>
  <c r="Q360" i="4"/>
  <c r="S360" i="4"/>
  <c r="AA360" i="4"/>
  <c r="AB360" i="4"/>
  <c r="J361" i="4"/>
  <c r="O361" i="4" s="1"/>
  <c r="L361" i="4"/>
  <c r="AB361" i="4"/>
  <c r="J362" i="4"/>
  <c r="L362" i="4"/>
  <c r="O362" i="4"/>
  <c r="Q362" i="4"/>
  <c r="S362" i="4"/>
  <c r="U362" i="4"/>
  <c r="AC362" i="4" s="1"/>
  <c r="W362" i="4"/>
  <c r="Y362" i="4"/>
  <c r="AA362" i="4"/>
  <c r="AB362" i="4"/>
  <c r="J363" i="4"/>
  <c r="S363" i="4" s="1"/>
  <c r="O363" i="4"/>
  <c r="Q363" i="4"/>
  <c r="W363" i="4"/>
  <c r="Y363" i="4"/>
  <c r="AA363" i="4"/>
  <c r="AB363" i="4"/>
  <c r="J364" i="4"/>
  <c r="L364" i="4" s="1"/>
  <c r="AA364" i="4"/>
  <c r="AB364" i="4"/>
  <c r="J365" i="4"/>
  <c r="Y365" i="4" s="1"/>
  <c r="L365" i="4"/>
  <c r="S365" i="4"/>
  <c r="U365" i="4"/>
  <c r="W365" i="4"/>
  <c r="AA365" i="4"/>
  <c r="AB365" i="4"/>
  <c r="J366" i="4"/>
  <c r="S366" i="4" s="1"/>
  <c r="AC366" i="4" s="1"/>
  <c r="L366" i="4"/>
  <c r="O366" i="4"/>
  <c r="Q366" i="4"/>
  <c r="U366" i="4"/>
  <c r="W366" i="4"/>
  <c r="Y366" i="4"/>
  <c r="AA366" i="4"/>
  <c r="AB366" i="4"/>
  <c r="AC120" i="4"/>
  <c r="AB120" i="4"/>
  <c r="AC119" i="4"/>
  <c r="AB119" i="4"/>
  <c r="AC118" i="4"/>
  <c r="AB118" i="4"/>
  <c r="AC117" i="4"/>
  <c r="AB117" i="4"/>
  <c r="AC116" i="4"/>
  <c r="AB116" i="4"/>
  <c r="AC115" i="4"/>
  <c r="AB115" i="4"/>
  <c r="AC114" i="4"/>
  <c r="AB114" i="4"/>
  <c r="AC113" i="4"/>
  <c r="AB113" i="4"/>
  <c r="AC112" i="4"/>
  <c r="AB112" i="4"/>
  <c r="AC111" i="4"/>
  <c r="AB111" i="4"/>
  <c r="AC110" i="4"/>
  <c r="AB110" i="4"/>
  <c r="AC109" i="4"/>
  <c r="AB109" i="4"/>
  <c r="AC108" i="4"/>
  <c r="AB108" i="4"/>
  <c r="AC107" i="4"/>
  <c r="AB107" i="4"/>
  <c r="AC106" i="4"/>
  <c r="AB106" i="4"/>
  <c r="AC105" i="4"/>
  <c r="AB105" i="4"/>
  <c r="AC104" i="4"/>
  <c r="AB104" i="4"/>
  <c r="AC103" i="4"/>
  <c r="AB103" i="4"/>
  <c r="AC102" i="4"/>
  <c r="AB102" i="4"/>
  <c r="AC101" i="4"/>
  <c r="AB101" i="4"/>
  <c r="AC100" i="4"/>
  <c r="AB100" i="4"/>
  <c r="AC99" i="4"/>
  <c r="AB99" i="4"/>
  <c r="AC98" i="4"/>
  <c r="AB98" i="4"/>
  <c r="AC97" i="4"/>
  <c r="AB97" i="4"/>
  <c r="AC96" i="4"/>
  <c r="AB96" i="4"/>
  <c r="AC95" i="4"/>
  <c r="AB95" i="4"/>
  <c r="AC94" i="4"/>
  <c r="AB94" i="4"/>
  <c r="AC93" i="4"/>
  <c r="AB93" i="4"/>
  <c r="AC92" i="4"/>
  <c r="AB92" i="4"/>
  <c r="AC91" i="4"/>
  <c r="AB91" i="4"/>
  <c r="AC90" i="4"/>
  <c r="AB90" i="4"/>
  <c r="AC89" i="4"/>
  <c r="AB89" i="4"/>
  <c r="AC88" i="4"/>
  <c r="AB88" i="4"/>
  <c r="AC87" i="4"/>
  <c r="AB87" i="4"/>
  <c r="AC86" i="4"/>
  <c r="AB86" i="4"/>
  <c r="AC85" i="4"/>
  <c r="AB85" i="4"/>
  <c r="AC84" i="4"/>
  <c r="AB84" i="4"/>
  <c r="AC83" i="4"/>
  <c r="AB83" i="4"/>
  <c r="AC82" i="4"/>
  <c r="AB82" i="4"/>
  <c r="AC81" i="4"/>
  <c r="AB81" i="4"/>
  <c r="AC80" i="4"/>
  <c r="AB80" i="4"/>
  <c r="AC79" i="4"/>
  <c r="AB79" i="4"/>
  <c r="AC78" i="4"/>
  <c r="AB78" i="4"/>
  <c r="AC77" i="4"/>
  <c r="AB77" i="4"/>
  <c r="AC76" i="4"/>
  <c r="AB76" i="4"/>
  <c r="AC75" i="4"/>
  <c r="AB75" i="4"/>
  <c r="AC74" i="4"/>
  <c r="AB74" i="4"/>
  <c r="AC73" i="4"/>
  <c r="AB73" i="4"/>
  <c r="AC72" i="4"/>
  <c r="AB72" i="4"/>
  <c r="AC71" i="4"/>
  <c r="AB71" i="4"/>
  <c r="AC70" i="4"/>
  <c r="AB70" i="4"/>
  <c r="AC69" i="4"/>
  <c r="AB69" i="4"/>
  <c r="AC68" i="4"/>
  <c r="AB68" i="4"/>
  <c r="AC67" i="4"/>
  <c r="AB67" i="4"/>
  <c r="AC66" i="4"/>
  <c r="AB66" i="4"/>
  <c r="AC65" i="4"/>
  <c r="AB65" i="4"/>
  <c r="AC64" i="4"/>
  <c r="AB64" i="4"/>
  <c r="AC63" i="4"/>
  <c r="AB63" i="4"/>
  <c r="AC62" i="4"/>
  <c r="AB62" i="4"/>
  <c r="AC61" i="4"/>
  <c r="AB61" i="4"/>
  <c r="AC60" i="4"/>
  <c r="AB60" i="4"/>
  <c r="AC59" i="4"/>
  <c r="AB59" i="4"/>
  <c r="AC58" i="4"/>
  <c r="AB58" i="4"/>
  <c r="AC57" i="4"/>
  <c r="AB57" i="4"/>
  <c r="AC56" i="4"/>
  <c r="AB56" i="4"/>
  <c r="AC55" i="4"/>
  <c r="AB55" i="4"/>
  <c r="AC54" i="4"/>
  <c r="AB54" i="4"/>
  <c r="AC53" i="4"/>
  <c r="AB53" i="4"/>
  <c r="AC52" i="4"/>
  <c r="AB52" i="4"/>
  <c r="AC51" i="4"/>
  <c r="AB51" i="4"/>
  <c r="AC50" i="4"/>
  <c r="AB50" i="4"/>
  <c r="AC49" i="4"/>
  <c r="AB49" i="4"/>
  <c r="AC48" i="4"/>
  <c r="AB48" i="4"/>
  <c r="AC47" i="4"/>
  <c r="AB47" i="4"/>
  <c r="AC46" i="4"/>
  <c r="AB46" i="4"/>
  <c r="AC45" i="4"/>
  <c r="AB45" i="4"/>
  <c r="AC44" i="4"/>
  <c r="AB44" i="4"/>
  <c r="AC43" i="4"/>
  <c r="AB43" i="4"/>
  <c r="AC42" i="4"/>
  <c r="AB42" i="4"/>
  <c r="AC41" i="4"/>
  <c r="AB41" i="4"/>
  <c r="AC40" i="4"/>
  <c r="AB40" i="4"/>
  <c r="AC39" i="4"/>
  <c r="AB39" i="4"/>
  <c r="AC38" i="4"/>
  <c r="AB38" i="4"/>
  <c r="AC37" i="4"/>
  <c r="AB37" i="4"/>
  <c r="AC36" i="4"/>
  <c r="AB36" i="4"/>
  <c r="AC35" i="4"/>
  <c r="AB35" i="4"/>
  <c r="AC34" i="4"/>
  <c r="AB34" i="4"/>
  <c r="AC33" i="4"/>
  <c r="AB33" i="4"/>
  <c r="AC32" i="4"/>
  <c r="AB32" i="4"/>
  <c r="AC31" i="4"/>
  <c r="AB31" i="4"/>
  <c r="AC30" i="4"/>
  <c r="AB30" i="4"/>
  <c r="AC29" i="4"/>
  <c r="AB29" i="4"/>
  <c r="AC28" i="4"/>
  <c r="AB28" i="4"/>
  <c r="AC27" i="4"/>
  <c r="AB27" i="4"/>
  <c r="AC26" i="4"/>
  <c r="AB26" i="4"/>
  <c r="AC25" i="4"/>
  <c r="AB25" i="4"/>
  <c r="AC24" i="4"/>
  <c r="AB24" i="4"/>
  <c r="AC23" i="4"/>
  <c r="AB23" i="4"/>
  <c r="AC22" i="4"/>
  <c r="AB22" i="4"/>
  <c r="AC21" i="4"/>
  <c r="AB21" i="4"/>
  <c r="AC20" i="4"/>
  <c r="AB20" i="4"/>
  <c r="AC19" i="4"/>
  <c r="AB19" i="4"/>
  <c r="AC18" i="4"/>
  <c r="AB18" i="4"/>
  <c r="AC17" i="4"/>
  <c r="AB17" i="4"/>
  <c r="AB16" i="4"/>
  <c r="AC15" i="4"/>
  <c r="AB15" i="4"/>
  <c r="AC14" i="4"/>
  <c r="AB14" i="4"/>
  <c r="V22" i="2"/>
  <c r="V25" i="2" s="1"/>
  <c r="U22" i="2"/>
  <c r="U25" i="2" s="1"/>
  <c r="T22" i="2"/>
  <c r="T25" i="2" s="1"/>
  <c r="Q24" i="2"/>
  <c r="W24" i="2" s="1"/>
  <c r="Q13" i="2"/>
  <c r="Q14" i="2"/>
  <c r="W14" i="2" s="1"/>
  <c r="Q15" i="2"/>
  <c r="W15" i="2" s="1"/>
  <c r="Q16" i="2"/>
  <c r="Q17" i="2"/>
  <c r="Q18" i="2"/>
  <c r="Q19" i="2"/>
  <c r="Q20" i="2"/>
  <c r="Q21" i="2"/>
  <c r="Q12" i="2"/>
  <c r="AA89" i="4"/>
  <c r="AA25" i="4"/>
  <c r="Y67" i="4"/>
  <c r="W109" i="4"/>
  <c r="W45" i="4"/>
  <c r="U93" i="4"/>
  <c r="U61" i="4"/>
  <c r="U29" i="4"/>
  <c r="S103" i="4"/>
  <c r="S73" i="4"/>
  <c r="S55" i="4"/>
  <c r="S41" i="4"/>
  <c r="S28" i="4"/>
  <c r="S16" i="4"/>
  <c r="Q109" i="4"/>
  <c r="Q97" i="4"/>
  <c r="Q85" i="4"/>
  <c r="Q76" i="4"/>
  <c r="Q68" i="4"/>
  <c r="Q60" i="4"/>
  <c r="Q52" i="4"/>
  <c r="Q44" i="4"/>
  <c r="Q36" i="4"/>
  <c r="Q28" i="4"/>
  <c r="Q20" i="4"/>
  <c r="O118" i="4"/>
  <c r="O110" i="4"/>
  <c r="O102" i="4"/>
  <c r="O94" i="4"/>
  <c r="O86" i="4"/>
  <c r="O78" i="4"/>
  <c r="O70" i="4"/>
  <c r="O62" i="4"/>
  <c r="O54" i="4"/>
  <c r="O46" i="4"/>
  <c r="O38" i="4"/>
  <c r="O30" i="4"/>
  <c r="O22" i="4"/>
  <c r="L120" i="4"/>
  <c r="L112" i="4"/>
  <c r="L104" i="4"/>
  <c r="L96" i="4"/>
  <c r="L88" i="4"/>
  <c r="L80" i="4"/>
  <c r="L72" i="4"/>
  <c r="L64" i="4"/>
  <c r="L56" i="4"/>
  <c r="L48" i="4"/>
  <c r="L40" i="4"/>
  <c r="L32" i="4"/>
  <c r="L24" i="4"/>
  <c r="L16" i="4"/>
  <c r="J14" i="4"/>
  <c r="Y14" i="4" s="1"/>
  <c r="J17" i="4"/>
  <c r="J18" i="4"/>
  <c r="L18" i="4" s="1"/>
  <c r="J19" i="4"/>
  <c r="O19" i="4" s="1"/>
  <c r="J20" i="4"/>
  <c r="L20" i="4" s="1"/>
  <c r="J21" i="4"/>
  <c r="Q21" i="4" s="1"/>
  <c r="J22" i="4"/>
  <c r="Q22" i="4" s="1"/>
  <c r="J23" i="4"/>
  <c r="O23" i="4" s="1"/>
  <c r="J24" i="4"/>
  <c r="J25" i="4"/>
  <c r="J26" i="4"/>
  <c r="J27" i="4"/>
  <c r="O27" i="4" s="1"/>
  <c r="J28" i="4"/>
  <c r="L28" i="4" s="1"/>
  <c r="J29" i="4"/>
  <c r="Q29" i="4" s="1"/>
  <c r="J30" i="4"/>
  <c r="Q30" i="4" s="1"/>
  <c r="J31" i="4"/>
  <c r="U31" i="4" s="1"/>
  <c r="J32" i="4"/>
  <c r="J33" i="4"/>
  <c r="J34" i="4"/>
  <c r="O34" i="4" s="1"/>
  <c r="J35" i="4"/>
  <c r="O35" i="4" s="1"/>
  <c r="J36" i="4"/>
  <c r="S36" i="4" s="1"/>
  <c r="J37" i="4"/>
  <c r="U37" i="4" s="1"/>
  <c r="J38" i="4"/>
  <c r="Q38" i="4" s="1"/>
  <c r="J39" i="4"/>
  <c r="O39" i="4" s="1"/>
  <c r="J40" i="4"/>
  <c r="J41" i="4"/>
  <c r="J42" i="4"/>
  <c r="L42" i="4" s="1"/>
  <c r="J43" i="4"/>
  <c r="Y43" i="4" s="1"/>
  <c r="J44" i="4"/>
  <c r="L44" i="4" s="1"/>
  <c r="J45" i="4"/>
  <c r="U45" i="4" s="1"/>
  <c r="J46" i="4"/>
  <c r="Q46" i="4" s="1"/>
  <c r="J47" i="4"/>
  <c r="S47" i="4" s="1"/>
  <c r="J48" i="4"/>
  <c r="J49" i="4"/>
  <c r="J50" i="4"/>
  <c r="J51" i="4"/>
  <c r="Y51" i="4" s="1"/>
  <c r="J52" i="4"/>
  <c r="L52" i="4" s="1"/>
  <c r="J53" i="4"/>
  <c r="W53" i="4" s="1"/>
  <c r="J54" i="4"/>
  <c r="Q54" i="4" s="1"/>
  <c r="J55" i="4"/>
  <c r="Q55" i="4" s="1"/>
  <c r="J56" i="4"/>
  <c r="J57" i="4"/>
  <c r="J58" i="4"/>
  <c r="L58" i="4" s="1"/>
  <c r="J59" i="4"/>
  <c r="O59" i="4" s="1"/>
  <c r="J60" i="4"/>
  <c r="L60" i="4" s="1"/>
  <c r="J61" i="4"/>
  <c r="W61" i="4" s="1"/>
  <c r="J62" i="4"/>
  <c r="Q62" i="4" s="1"/>
  <c r="J63" i="4"/>
  <c r="S63" i="4" s="1"/>
  <c r="J64" i="4"/>
  <c r="J65" i="4"/>
  <c r="J66" i="4"/>
  <c r="O66" i="4" s="1"/>
  <c r="J67" i="4"/>
  <c r="S67" i="4" s="1"/>
  <c r="J68" i="4"/>
  <c r="L68" i="4" s="1"/>
  <c r="J69" i="4"/>
  <c r="W69" i="4" s="1"/>
  <c r="J70" i="4"/>
  <c r="Q70" i="4" s="1"/>
  <c r="J71" i="4"/>
  <c r="O71" i="4" s="1"/>
  <c r="J72" i="4"/>
  <c r="J73" i="4"/>
  <c r="J74" i="4"/>
  <c r="J75" i="4"/>
  <c r="O75" i="4" s="1"/>
  <c r="J76" i="4"/>
  <c r="L76" i="4" s="1"/>
  <c r="J77" i="4"/>
  <c r="W77" i="4" s="1"/>
  <c r="J78" i="4"/>
  <c r="Q78" i="4" s="1"/>
  <c r="J79" i="4"/>
  <c r="U79" i="4" s="1"/>
  <c r="J80" i="4"/>
  <c r="J81" i="4"/>
  <c r="J82" i="4"/>
  <c r="L82" i="4" s="1"/>
  <c r="J83" i="4"/>
  <c r="O83" i="4" s="1"/>
  <c r="J84" i="4"/>
  <c r="L84" i="4" s="1"/>
  <c r="J85" i="4"/>
  <c r="J86" i="4"/>
  <c r="Q86" i="4" s="1"/>
  <c r="J87" i="4"/>
  <c r="O87" i="4" s="1"/>
  <c r="J88" i="4"/>
  <c r="J89" i="4"/>
  <c r="J90" i="4"/>
  <c r="J91" i="4"/>
  <c r="Q91" i="4" s="1"/>
  <c r="J92" i="4"/>
  <c r="L92" i="4" s="1"/>
  <c r="J93" i="4"/>
  <c r="J94" i="4"/>
  <c r="J95" i="4"/>
  <c r="U95" i="4" s="1"/>
  <c r="J96" i="4"/>
  <c r="J97" i="4"/>
  <c r="J98" i="4"/>
  <c r="Q98" i="4" s="1"/>
  <c r="J99" i="4"/>
  <c r="O99" i="4" s="1"/>
  <c r="J100" i="4"/>
  <c r="L100" i="4" s="1"/>
  <c r="J101" i="4"/>
  <c r="Q101" i="4" s="1"/>
  <c r="J102" i="4"/>
  <c r="J103" i="4"/>
  <c r="U103" i="4" s="1"/>
  <c r="J104" i="4"/>
  <c r="J105" i="4"/>
  <c r="J106" i="4"/>
  <c r="O106" i="4" s="1"/>
  <c r="J107" i="4"/>
  <c r="Y107" i="4" s="1"/>
  <c r="J108" i="4"/>
  <c r="L108" i="4" s="1"/>
  <c r="J109" i="4"/>
  <c r="J110" i="4"/>
  <c r="Q110" i="4" s="1"/>
  <c r="J111" i="4"/>
  <c r="S111" i="4" s="1"/>
  <c r="J112" i="4"/>
  <c r="J113" i="4"/>
  <c r="J114" i="4"/>
  <c r="O114" i="4" s="1"/>
  <c r="J115" i="4"/>
  <c r="Y115" i="4" s="1"/>
  <c r="J116" i="4"/>
  <c r="L116" i="4" s="1"/>
  <c r="J117" i="4"/>
  <c r="W117" i="4" s="1"/>
  <c r="J118" i="4"/>
  <c r="J119" i="4"/>
  <c r="J120" i="4"/>
  <c r="W23" i="2"/>
  <c r="X23" i="2" s="1"/>
  <c r="B19" i="3"/>
  <c r="F13" i="3" s="1"/>
  <c r="J16" i="4"/>
  <c r="Q16" i="4" s="1"/>
  <c r="J15" i="4"/>
  <c r="F14" i="2"/>
  <c r="G15" i="2"/>
  <c r="H15" i="2"/>
  <c r="G21" i="2"/>
  <c r="E24" i="2"/>
  <c r="F24" i="2"/>
  <c r="G24" i="2"/>
  <c r="H24" i="2"/>
  <c r="I24" i="2"/>
  <c r="H34" i="2"/>
  <c r="H35" i="2"/>
  <c r="H36" i="2"/>
  <c r="H37" i="2"/>
  <c r="H38" i="2"/>
  <c r="H39" i="2"/>
  <c r="H40" i="2"/>
  <c r="H41" i="2"/>
  <c r="X82" i="1" l="1"/>
  <c r="AA82" i="1"/>
  <c r="V82" i="1"/>
  <c r="W82" i="1"/>
  <c r="U82" i="1"/>
  <c r="Z82" i="1"/>
  <c r="AA101" i="1"/>
  <c r="U101" i="1"/>
  <c r="Y11" i="1"/>
  <c r="X101" i="1"/>
  <c r="W101" i="1"/>
  <c r="V101" i="1"/>
  <c r="Z101" i="1"/>
  <c r="S45" i="1"/>
  <c r="S66" i="1"/>
  <c r="H81" i="1"/>
  <c r="S69" i="1"/>
  <c r="H18" i="2"/>
  <c r="F20" i="2"/>
  <c r="F21" i="2"/>
  <c r="G18" i="2"/>
  <c r="E21" i="2"/>
  <c r="S98" i="1"/>
  <c r="R109" i="1"/>
  <c r="W105" i="1"/>
  <c r="Y15" i="1"/>
  <c r="U105" i="1"/>
  <c r="AA105" i="1"/>
  <c r="Z105" i="1"/>
  <c r="X105" i="1"/>
  <c r="V105" i="1"/>
  <c r="S85" i="1"/>
  <c r="S83" i="1"/>
  <c r="Y14" i="1"/>
  <c r="AA104" i="1"/>
  <c r="U104" i="1"/>
  <c r="Z104" i="1"/>
  <c r="W104" i="1"/>
  <c r="V104" i="1"/>
  <c r="X104" i="1"/>
  <c r="S52" i="1"/>
  <c r="S71" i="1"/>
  <c r="L30" i="1"/>
  <c r="H30" i="1"/>
  <c r="F13" i="2"/>
  <c r="N57" i="1"/>
  <c r="P57" i="1"/>
  <c r="S51" i="1"/>
  <c r="H57" i="1"/>
  <c r="D15" i="2"/>
  <c r="S73" i="1"/>
  <c r="H95" i="1"/>
  <c r="J109" i="1"/>
  <c r="E12" i="2"/>
  <c r="S48" i="1"/>
  <c r="S40" i="1"/>
  <c r="S36" i="1"/>
  <c r="S58" i="1"/>
  <c r="H63" i="1"/>
  <c r="D16" i="2"/>
  <c r="S86" i="1"/>
  <c r="I21" i="2"/>
  <c r="G13" i="2"/>
  <c r="S46" i="1"/>
  <c r="S44" i="1"/>
  <c r="S42" i="1"/>
  <c r="S38" i="1"/>
  <c r="S34" i="1"/>
  <c r="S32" i="1"/>
  <c r="L81" i="1"/>
  <c r="R30" i="1"/>
  <c r="E17" i="2"/>
  <c r="S76" i="1"/>
  <c r="S94" i="1"/>
  <c r="S64" i="1"/>
  <c r="D17" i="2"/>
  <c r="S78" i="1"/>
  <c r="I17" i="2"/>
  <c r="S92" i="1"/>
  <c r="S90" i="1"/>
  <c r="H109" i="1"/>
  <c r="P74" i="1"/>
  <c r="H17" i="2"/>
  <c r="S80" i="1"/>
  <c r="D21" i="2"/>
  <c r="G17" i="2"/>
  <c r="I20" i="2"/>
  <c r="S100" i="1"/>
  <c r="S31" i="1"/>
  <c r="S53" i="1"/>
  <c r="F16" i="2"/>
  <c r="L74" i="1"/>
  <c r="S75" i="1"/>
  <c r="L95" i="1"/>
  <c r="S67" i="1"/>
  <c r="J74" i="1"/>
  <c r="S88" i="1"/>
  <c r="E19" i="2"/>
  <c r="H74" i="1"/>
  <c r="F18" i="2"/>
  <c r="S84" i="1"/>
  <c r="S79" i="1"/>
  <c r="S77" i="1"/>
  <c r="S87" i="1"/>
  <c r="S96" i="1"/>
  <c r="S99" i="1"/>
  <c r="S97" i="1"/>
  <c r="N109" i="1"/>
  <c r="D13" i="2"/>
  <c r="H50" i="1"/>
  <c r="S47" i="1"/>
  <c r="S37" i="1"/>
  <c r="S35" i="1"/>
  <c r="E13" i="2"/>
  <c r="I16" i="2"/>
  <c r="H16" i="2"/>
  <c r="N74" i="1"/>
  <c r="G19" i="2"/>
  <c r="S43" i="1"/>
  <c r="S41" i="1"/>
  <c r="S39" i="1"/>
  <c r="S68" i="1"/>
  <c r="I18" i="2"/>
  <c r="S108" i="1"/>
  <c r="S106" i="1"/>
  <c r="F17" i="2"/>
  <c r="S72" i="1"/>
  <c r="S93" i="1"/>
  <c r="S103" i="1"/>
  <c r="S10" i="1"/>
  <c r="S49" i="1"/>
  <c r="E15" i="2"/>
  <c r="S70" i="1"/>
  <c r="N81" i="1"/>
  <c r="S91" i="1"/>
  <c r="N102" i="1"/>
  <c r="P95" i="1"/>
  <c r="I19" i="2"/>
  <c r="R95" i="1"/>
  <c r="S89" i="1"/>
  <c r="S65" i="1"/>
  <c r="S107" i="1"/>
  <c r="H21" i="2"/>
  <c r="P109" i="1"/>
  <c r="L109" i="1"/>
  <c r="G20" i="2"/>
  <c r="E20" i="2"/>
  <c r="R102" i="1"/>
  <c r="L102" i="1"/>
  <c r="H20" i="2"/>
  <c r="P102" i="1"/>
  <c r="D20" i="2"/>
  <c r="H102" i="1"/>
  <c r="H19" i="2"/>
  <c r="J95" i="1"/>
  <c r="F19" i="2"/>
  <c r="D19" i="2"/>
  <c r="N95" i="1"/>
  <c r="E18" i="2"/>
  <c r="D18" i="2"/>
  <c r="R81" i="1"/>
  <c r="P81" i="1"/>
  <c r="J81" i="1"/>
  <c r="R74" i="1"/>
  <c r="S33" i="1"/>
  <c r="J30" i="1"/>
  <c r="S30" i="1" s="1"/>
  <c r="G16" i="2"/>
  <c r="E14" i="2"/>
  <c r="F12" i="2"/>
  <c r="S11" i="1"/>
  <c r="S55" i="1"/>
  <c r="S56" i="1"/>
  <c r="L57" i="1"/>
  <c r="S62" i="1"/>
  <c r="D12" i="2"/>
  <c r="I15" i="2"/>
  <c r="S61" i="1"/>
  <c r="S59" i="1"/>
  <c r="S29" i="1"/>
  <c r="R63" i="1"/>
  <c r="P63" i="1"/>
  <c r="S60" i="1"/>
  <c r="L63" i="1"/>
  <c r="N63" i="1"/>
  <c r="J63" i="1"/>
  <c r="E16" i="2"/>
  <c r="R57" i="1"/>
  <c r="J57" i="1"/>
  <c r="P54" i="1"/>
  <c r="L54" i="1"/>
  <c r="I14" i="2"/>
  <c r="H14" i="2"/>
  <c r="G14" i="2"/>
  <c r="N54" i="1"/>
  <c r="R54" i="1"/>
  <c r="J54" i="1"/>
  <c r="I13" i="2"/>
  <c r="L50" i="1"/>
  <c r="H13" i="2"/>
  <c r="R50" i="1"/>
  <c r="H54" i="1"/>
  <c r="H110" i="1" s="1"/>
  <c r="P50" i="1"/>
  <c r="N50" i="1"/>
  <c r="J50" i="1"/>
  <c r="H12" i="2"/>
  <c r="N30" i="1"/>
  <c r="I12" i="2"/>
  <c r="S13" i="1"/>
  <c r="S25" i="1"/>
  <c r="S23" i="1"/>
  <c r="S19" i="1"/>
  <c r="G12" i="2"/>
  <c r="S28" i="1"/>
  <c r="S26" i="1"/>
  <c r="S24" i="1"/>
  <c r="S22" i="1"/>
  <c r="S20" i="1"/>
  <c r="S18" i="1"/>
  <c r="S16" i="1"/>
  <c r="S14" i="1"/>
  <c r="S27" i="1"/>
  <c r="S21" i="1"/>
  <c r="S17" i="1"/>
  <c r="S15" i="1"/>
  <c r="S12" i="1"/>
  <c r="P30" i="1"/>
  <c r="AC309" i="4"/>
  <c r="AC355" i="4"/>
  <c r="AC283" i="4"/>
  <c r="Q297" i="4"/>
  <c r="S297" i="4"/>
  <c r="U297" i="4"/>
  <c r="Y297" i="4"/>
  <c r="Y364" i="4"/>
  <c r="L214" i="4"/>
  <c r="O214" i="4"/>
  <c r="AC214" i="4"/>
  <c r="Q214" i="4"/>
  <c r="S214" i="4"/>
  <c r="U214" i="4"/>
  <c r="W214" i="4"/>
  <c r="Y214" i="4"/>
  <c r="U173" i="4"/>
  <c r="W173" i="4"/>
  <c r="Y173" i="4"/>
  <c r="L173" i="4"/>
  <c r="O173" i="4"/>
  <c r="Q173" i="4"/>
  <c r="AC173" i="4" s="1"/>
  <c r="S173" i="4"/>
  <c r="AA173" i="4"/>
  <c r="Q365" i="4"/>
  <c r="W364" i="4"/>
  <c r="L363" i="4"/>
  <c r="Y361" i="4"/>
  <c r="O360" i="4"/>
  <c r="AC360" i="4" s="1"/>
  <c r="Q357" i="4"/>
  <c r="W356" i="4"/>
  <c r="L355" i="4"/>
  <c r="Y353" i="4"/>
  <c r="O352" i="4"/>
  <c r="Q349" i="4"/>
  <c r="W348" i="4"/>
  <c r="L347" i="4"/>
  <c r="Y345" i="4"/>
  <c r="O344" i="4"/>
  <c r="AC344" i="4" s="1"/>
  <c r="AA342" i="4"/>
  <c r="Q340" i="4"/>
  <c r="Q336" i="4"/>
  <c r="AA334" i="4"/>
  <c r="Q332" i="4"/>
  <c r="Q328" i="4"/>
  <c r="AA326" i="4"/>
  <c r="Q324" i="4"/>
  <c r="Q320" i="4"/>
  <c r="AA318" i="4"/>
  <c r="Q316" i="4"/>
  <c r="Q312" i="4"/>
  <c r="AA310" i="4"/>
  <c r="Q308" i="4"/>
  <c r="O304" i="4"/>
  <c r="S303" i="4"/>
  <c r="Y295" i="4"/>
  <c r="S291" i="4"/>
  <c r="L287" i="4"/>
  <c r="O287" i="4"/>
  <c r="Q287" i="4"/>
  <c r="AC287" i="4" s="1"/>
  <c r="S287" i="4"/>
  <c r="U287" i="4"/>
  <c r="AA279" i="4"/>
  <c r="AC277" i="4"/>
  <c r="U266" i="4"/>
  <c r="L266" i="4"/>
  <c r="O266" i="4"/>
  <c r="S266" i="4"/>
  <c r="AC266" i="4" s="1"/>
  <c r="W266" i="4"/>
  <c r="Y266" i="4"/>
  <c r="AA266" i="4"/>
  <c r="L230" i="4"/>
  <c r="O230" i="4"/>
  <c r="Q230" i="4"/>
  <c r="AC230" i="4" s="1"/>
  <c r="S230" i="4"/>
  <c r="U230" i="4"/>
  <c r="W230" i="4"/>
  <c r="Y230" i="4"/>
  <c r="AA230" i="4"/>
  <c r="W271" i="4"/>
  <c r="O271" i="4"/>
  <c r="L271" i="4"/>
  <c r="Q271" i="4"/>
  <c r="S271" i="4"/>
  <c r="U271" i="4"/>
  <c r="Y271" i="4"/>
  <c r="L201" i="4"/>
  <c r="O201" i="4"/>
  <c r="AC201" i="4"/>
  <c r="U201" i="4"/>
  <c r="W201" i="4"/>
  <c r="Q201" i="4"/>
  <c r="S201" i="4"/>
  <c r="Y201" i="4"/>
  <c r="AA201" i="4"/>
  <c r="Y356" i="4"/>
  <c r="O284" i="4"/>
  <c r="AC284" i="4" s="1"/>
  <c r="Q284" i="4"/>
  <c r="S284" i="4"/>
  <c r="U284" i="4"/>
  <c r="W284" i="4"/>
  <c r="W255" i="4"/>
  <c r="AC255" i="4" s="1"/>
  <c r="Y255" i="4"/>
  <c r="L255" i="4"/>
  <c r="O255" i="4"/>
  <c r="Q255" i="4"/>
  <c r="S255" i="4"/>
  <c r="U255" i="4"/>
  <c r="AA255" i="4"/>
  <c r="O251" i="4"/>
  <c r="AC251" i="4" s="1"/>
  <c r="Q251" i="4"/>
  <c r="U251" i="4"/>
  <c r="W251" i="4"/>
  <c r="Y251" i="4"/>
  <c r="AA251" i="4"/>
  <c r="O365" i="4"/>
  <c r="AC365" i="4" s="1"/>
  <c r="U364" i="4"/>
  <c r="W361" i="4"/>
  <c r="L360" i="4"/>
  <c r="O357" i="4"/>
  <c r="U356" i="4"/>
  <c r="W353" i="4"/>
  <c r="L352" i="4"/>
  <c r="AC349" i="4"/>
  <c r="O349" i="4"/>
  <c r="U348" i="4"/>
  <c r="W345" i="4"/>
  <c r="L344" i="4"/>
  <c r="Y342" i="4"/>
  <c r="O336" i="4"/>
  <c r="AC336" i="4" s="1"/>
  <c r="Y334" i="4"/>
  <c r="O328" i="4"/>
  <c r="Y326" i="4"/>
  <c r="O320" i="4"/>
  <c r="AC320" i="4" s="1"/>
  <c r="Y318" i="4"/>
  <c r="O312" i="4"/>
  <c r="Y310" i="4"/>
  <c r="O276" i="4"/>
  <c r="AC276" i="4" s="1"/>
  <c r="Q276" i="4"/>
  <c r="S276" i="4"/>
  <c r="U276" i="4"/>
  <c r="W276" i="4"/>
  <c r="Y260" i="4"/>
  <c r="O260" i="4"/>
  <c r="AC260" i="4" s="1"/>
  <c r="Q260" i="4"/>
  <c r="S260" i="4"/>
  <c r="W260" i="4"/>
  <c r="AA260" i="4"/>
  <c r="AA345" i="4"/>
  <c r="S364" i="4"/>
  <c r="U361" i="4"/>
  <c r="S356" i="4"/>
  <c r="U353" i="4"/>
  <c r="S348" i="4"/>
  <c r="U345" i="4"/>
  <c r="W342" i="4"/>
  <c r="O340" i="4"/>
  <c r="AC340" i="4"/>
  <c r="W334" i="4"/>
  <c r="O332" i="4"/>
  <c r="AC332" i="4" s="1"/>
  <c r="W326" i="4"/>
  <c r="O324" i="4"/>
  <c r="AC324" i="4" s="1"/>
  <c r="W318" i="4"/>
  <c r="O316" i="4"/>
  <c r="AC316" i="4"/>
  <c r="W310" i="4"/>
  <c r="O308" i="4"/>
  <c r="AC308" i="4"/>
  <c r="W304" i="4"/>
  <c r="Y304" i="4"/>
  <c r="L303" i="4"/>
  <c r="O303" i="4"/>
  <c r="AA297" i="4"/>
  <c r="AC290" i="4"/>
  <c r="L270" i="4"/>
  <c r="U270" i="4"/>
  <c r="Q270" i="4"/>
  <c r="S270" i="4"/>
  <c r="W270" i="4"/>
  <c r="AC270" i="4" s="1"/>
  <c r="Y270" i="4"/>
  <c r="AA270" i="4"/>
  <c r="AA361" i="4"/>
  <c r="Y348" i="4"/>
  <c r="Q364" i="4"/>
  <c r="S361" i="4"/>
  <c r="Y360" i="4"/>
  <c r="Q356" i="4"/>
  <c r="AC356" i="4" s="1"/>
  <c r="S353" i="4"/>
  <c r="Y352" i="4"/>
  <c r="Q348" i="4"/>
  <c r="S345" i="4"/>
  <c r="Y344" i="4"/>
  <c r="U342" i="4"/>
  <c r="AA340" i="4"/>
  <c r="U334" i="4"/>
  <c r="AA332" i="4"/>
  <c r="U326" i="4"/>
  <c r="AA324" i="4"/>
  <c r="U318" i="4"/>
  <c r="AA316" i="4"/>
  <c r="U310" i="4"/>
  <c r="AA308" i="4"/>
  <c r="W297" i="4"/>
  <c r="L295" i="4"/>
  <c r="O295" i="4"/>
  <c r="AC295" i="4" s="1"/>
  <c r="Q295" i="4"/>
  <c r="U295" i="4"/>
  <c r="U291" i="4"/>
  <c r="W291" i="4"/>
  <c r="AC291" i="4" s="1"/>
  <c r="Y291" i="4"/>
  <c r="L291" i="4"/>
  <c r="L279" i="4"/>
  <c r="O279" i="4"/>
  <c r="AC279" i="4" s="1"/>
  <c r="Q279" i="4"/>
  <c r="S279" i="4"/>
  <c r="U279" i="4"/>
  <c r="Q272" i="4"/>
  <c r="Y272" i="4"/>
  <c r="L272" i="4"/>
  <c r="O272" i="4"/>
  <c r="AC272" i="4" s="1"/>
  <c r="S272" i="4"/>
  <c r="U272" i="4"/>
  <c r="W272" i="4"/>
  <c r="AC261" i="4"/>
  <c r="O259" i="4"/>
  <c r="AC259" i="4" s="1"/>
  <c r="U259" i="4"/>
  <c r="W259" i="4"/>
  <c r="Y259" i="4"/>
  <c r="L259" i="4"/>
  <c r="Q259" i="4"/>
  <c r="S259" i="4"/>
  <c r="AA259" i="4"/>
  <c r="W247" i="4"/>
  <c r="Y247" i="4"/>
  <c r="L247" i="4"/>
  <c r="O247" i="4"/>
  <c r="Q247" i="4"/>
  <c r="AC247" i="4" s="1"/>
  <c r="U247" i="4"/>
  <c r="AA247" i="4"/>
  <c r="AC224" i="4"/>
  <c r="AA356" i="4"/>
  <c r="Q281" i="4"/>
  <c r="S281" i="4"/>
  <c r="U281" i="4"/>
  <c r="AC281" i="4" s="1"/>
  <c r="W281" i="4"/>
  <c r="Y281" i="4"/>
  <c r="O190" i="4"/>
  <c r="AC190" i="4" s="1"/>
  <c r="Q190" i="4"/>
  <c r="S190" i="4"/>
  <c r="W190" i="4"/>
  <c r="Y190" i="4"/>
  <c r="L190" i="4"/>
  <c r="U190" i="4"/>
  <c r="AA190" i="4"/>
  <c r="O364" i="4"/>
  <c r="AC364" i="4" s="1"/>
  <c r="U363" i="4"/>
  <c r="AC363" i="4" s="1"/>
  <c r="Q361" i="4"/>
  <c r="AC361" i="4" s="1"/>
  <c r="W360" i="4"/>
  <c r="S358" i="4"/>
  <c r="AC358" i="4" s="1"/>
  <c r="Y357" i="4"/>
  <c r="AC357" i="4" s="1"/>
  <c r="O356" i="4"/>
  <c r="U355" i="4"/>
  <c r="Q353" i="4"/>
  <c r="AC353" i="4" s="1"/>
  <c r="W352" i="4"/>
  <c r="AC352" i="4" s="1"/>
  <c r="S350" i="4"/>
  <c r="AC350" i="4" s="1"/>
  <c r="Y349" i="4"/>
  <c r="AC348" i="4"/>
  <c r="O348" i="4"/>
  <c r="U347" i="4"/>
  <c r="AC347" i="4" s="1"/>
  <c r="Q345" i="4"/>
  <c r="W344" i="4"/>
  <c r="Q342" i="4"/>
  <c r="U341" i="4"/>
  <c r="Y340" i="4"/>
  <c r="W337" i="4"/>
  <c r="AA336" i="4"/>
  <c r="O335" i="4"/>
  <c r="AC335" i="4" s="1"/>
  <c r="Q334" i="4"/>
  <c r="U333" i="4"/>
  <c r="Y332" i="4"/>
  <c r="W329" i="4"/>
  <c r="AA328" i="4"/>
  <c r="AC327" i="4"/>
  <c r="O327" i="4"/>
  <c r="Q326" i="4"/>
  <c r="U325" i="4"/>
  <c r="Y324" i="4"/>
  <c r="W321" i="4"/>
  <c r="AA320" i="4"/>
  <c r="AC319" i="4"/>
  <c r="O319" i="4"/>
  <c r="Q318" i="4"/>
  <c r="U317" i="4"/>
  <c r="Y316" i="4"/>
  <c r="W313" i="4"/>
  <c r="AA312" i="4"/>
  <c r="O311" i="4"/>
  <c r="AC311" i="4" s="1"/>
  <c r="Q310" i="4"/>
  <c r="U309" i="4"/>
  <c r="Y308" i="4"/>
  <c r="W305" i="4"/>
  <c r="AC305" i="4" s="1"/>
  <c r="AA304" i="4"/>
  <c r="AA303" i="4"/>
  <c r="O300" i="4"/>
  <c r="AC300" i="4"/>
  <c r="Q300" i="4"/>
  <c r="W300" i="4"/>
  <c r="U299" i="4"/>
  <c r="AC299" i="4" s="1"/>
  <c r="W299" i="4"/>
  <c r="L299" i="4"/>
  <c r="O297" i="4"/>
  <c r="AC297" i="4" s="1"/>
  <c r="O292" i="4"/>
  <c r="AC292" i="4"/>
  <c r="Q292" i="4"/>
  <c r="S292" i="4"/>
  <c r="W292" i="4"/>
  <c r="Q289" i="4"/>
  <c r="S289" i="4"/>
  <c r="U289" i="4"/>
  <c r="Y289" i="4"/>
  <c r="AA284" i="4"/>
  <c r="O281" i="4"/>
  <c r="AC273" i="4"/>
  <c r="L262" i="4"/>
  <c r="S262" i="4"/>
  <c r="AC262" i="4" s="1"/>
  <c r="U262" i="4"/>
  <c r="W262" i="4"/>
  <c r="Y262" i="4"/>
  <c r="AA262" i="4"/>
  <c r="AC345" i="4"/>
  <c r="O342" i="4"/>
  <c r="AC342" i="4" s="1"/>
  <c r="S341" i="4"/>
  <c r="AC341" i="4" s="1"/>
  <c r="W340" i="4"/>
  <c r="U337" i="4"/>
  <c r="AC337" i="4" s="1"/>
  <c r="Y336" i="4"/>
  <c r="O334" i="4"/>
  <c r="S333" i="4"/>
  <c r="AC333" i="4" s="1"/>
  <c r="W332" i="4"/>
  <c r="U329" i="4"/>
  <c r="AC329" i="4" s="1"/>
  <c r="Y328" i="4"/>
  <c r="O326" i="4"/>
  <c r="S325" i="4"/>
  <c r="AC325" i="4" s="1"/>
  <c r="W324" i="4"/>
  <c r="U321" i="4"/>
  <c r="AC321" i="4" s="1"/>
  <c r="Y320" i="4"/>
  <c r="O318" i="4"/>
  <c r="AC318" i="4" s="1"/>
  <c r="S317" i="4"/>
  <c r="AC317" i="4" s="1"/>
  <c r="W316" i="4"/>
  <c r="U313" i="4"/>
  <c r="AC313" i="4" s="1"/>
  <c r="Y312" i="4"/>
  <c r="O310" i="4"/>
  <c r="S309" i="4"/>
  <c r="W308" i="4"/>
  <c r="U304" i="4"/>
  <c r="Y303" i="4"/>
  <c r="AC303" i="4" s="1"/>
  <c r="L297" i="4"/>
  <c r="AA287" i="4"/>
  <c r="Y284" i="4"/>
  <c r="AC282" i="4"/>
  <c r="L281" i="4"/>
  <c r="AA271" i="4"/>
  <c r="AC271" i="4" s="1"/>
  <c r="O267" i="4"/>
  <c r="AC267" i="4" s="1"/>
  <c r="W267" i="4"/>
  <c r="Y267" i="4"/>
  <c r="S267" i="4"/>
  <c r="U267" i="4"/>
  <c r="AA267" i="4"/>
  <c r="S251" i="4"/>
  <c r="O296" i="4"/>
  <c r="AC296" i="4" s="1"/>
  <c r="O288" i="4"/>
  <c r="L283" i="4"/>
  <c r="Y268" i="4"/>
  <c r="Q268" i="4"/>
  <c r="AC268" i="4" s="1"/>
  <c r="S268" i="4"/>
  <c r="W263" i="4"/>
  <c r="L263" i="4"/>
  <c r="O263" i="4"/>
  <c r="AC263" i="4" s="1"/>
  <c r="Q263" i="4"/>
  <c r="AC245" i="4"/>
  <c r="L238" i="4"/>
  <c r="O238" i="4"/>
  <c r="AC238" i="4" s="1"/>
  <c r="Q238" i="4"/>
  <c r="S238" i="4"/>
  <c r="U238" i="4"/>
  <c r="W238" i="4"/>
  <c r="Y238" i="4"/>
  <c r="U274" i="4"/>
  <c r="AC274" i="4" s="1"/>
  <c r="L274" i="4"/>
  <c r="O198" i="4"/>
  <c r="AC198" i="4" s="1"/>
  <c r="Q198" i="4"/>
  <c r="S198" i="4"/>
  <c r="W198" i="4"/>
  <c r="Y198" i="4"/>
  <c r="L198" i="4"/>
  <c r="U198" i="4"/>
  <c r="AA198" i="4"/>
  <c r="Y283" i="4"/>
  <c r="W278" i="4"/>
  <c r="Y275" i="4"/>
  <c r="L254" i="4"/>
  <c r="O254" i="4"/>
  <c r="AC254" i="4" s="1"/>
  <c r="S254" i="4"/>
  <c r="U254" i="4"/>
  <c r="W254" i="4"/>
  <c r="L246" i="4"/>
  <c r="O246" i="4"/>
  <c r="AC246" i="4"/>
  <c r="S246" i="4"/>
  <c r="U246" i="4"/>
  <c r="W246" i="4"/>
  <c r="Y246" i="4"/>
  <c r="L222" i="4"/>
  <c r="O222" i="4"/>
  <c r="Q222" i="4"/>
  <c r="AC222" i="4" s="1"/>
  <c r="S222" i="4"/>
  <c r="U222" i="4"/>
  <c r="W222" i="4"/>
  <c r="Y222" i="4"/>
  <c r="AC155" i="4"/>
  <c r="S133" i="4"/>
  <c r="U133" i="4"/>
  <c r="W133" i="4"/>
  <c r="Y133" i="4"/>
  <c r="L133" i="4"/>
  <c r="O133" i="4"/>
  <c r="Q133" i="4"/>
  <c r="AC133" i="4" s="1"/>
  <c r="AA133" i="4"/>
  <c r="U302" i="4"/>
  <c r="AC302" i="4" s="1"/>
  <c r="Y296" i="4"/>
  <c r="U294" i="4"/>
  <c r="AC294" i="4" s="1"/>
  <c r="Y288" i="4"/>
  <c r="AC288" i="4" s="1"/>
  <c r="U286" i="4"/>
  <c r="AC286" i="4" s="1"/>
  <c r="W283" i="4"/>
  <c r="Y280" i="4"/>
  <c r="AC280" i="4" s="1"/>
  <c r="U278" i="4"/>
  <c r="AC278" i="4" s="1"/>
  <c r="W275" i="4"/>
  <c r="AA274" i="4"/>
  <c r="AA268" i="4"/>
  <c r="AC229" i="4"/>
  <c r="AC208" i="4"/>
  <c r="AC192" i="4"/>
  <c r="U275" i="4"/>
  <c r="AC275" i="4" s="1"/>
  <c r="Y274" i="4"/>
  <c r="W268" i="4"/>
  <c r="AA263" i="4"/>
  <c r="S239" i="4"/>
  <c r="S231" i="4"/>
  <c r="S223" i="4"/>
  <c r="S215" i="4"/>
  <c r="W207" i="4"/>
  <c r="L193" i="4"/>
  <c r="O193" i="4"/>
  <c r="AC193" i="4" s="1"/>
  <c r="Q193" i="4"/>
  <c r="U193" i="4"/>
  <c r="W193" i="4"/>
  <c r="L185" i="4"/>
  <c r="O185" i="4"/>
  <c r="AC185" i="4" s="1"/>
  <c r="Q185" i="4"/>
  <c r="U185" i="4"/>
  <c r="W185" i="4"/>
  <c r="S165" i="4"/>
  <c r="U165" i="4"/>
  <c r="W165" i="4"/>
  <c r="Y165" i="4"/>
  <c r="L165" i="4"/>
  <c r="O165" i="4"/>
  <c r="AC165" i="4" s="1"/>
  <c r="S141" i="4"/>
  <c r="U141" i="4"/>
  <c r="W141" i="4"/>
  <c r="Y141" i="4"/>
  <c r="L141" i="4"/>
  <c r="O141" i="4"/>
  <c r="AC141" i="4" s="1"/>
  <c r="O258" i="4"/>
  <c r="AC258" i="4" s="1"/>
  <c r="S252" i="4"/>
  <c r="AC250" i="4"/>
  <c r="O250" i="4"/>
  <c r="S244" i="4"/>
  <c r="Y243" i="4"/>
  <c r="AC242" i="4"/>
  <c r="O242" i="4"/>
  <c r="Q239" i="4"/>
  <c r="S236" i="4"/>
  <c r="Y235" i="4"/>
  <c r="AC234" i="4"/>
  <c r="O234" i="4"/>
  <c r="Q231" i="4"/>
  <c r="AC231" i="4" s="1"/>
  <c r="S228" i="4"/>
  <c r="Y227" i="4"/>
  <c r="O226" i="4"/>
  <c r="AC226" i="4" s="1"/>
  <c r="Q223" i="4"/>
  <c r="S220" i="4"/>
  <c r="Y219" i="4"/>
  <c r="AC218" i="4"/>
  <c r="O218" i="4"/>
  <c r="Q215" i="4"/>
  <c r="S212" i="4"/>
  <c r="Y211" i="4"/>
  <c r="W210" i="4"/>
  <c r="O210" i="4"/>
  <c r="U207" i="4"/>
  <c r="Q206" i="4"/>
  <c r="U205" i="4"/>
  <c r="W205" i="4"/>
  <c r="L205" i="4"/>
  <c r="O205" i="4"/>
  <c r="AC205" i="4"/>
  <c r="W202" i="4"/>
  <c r="Y202" i="4"/>
  <c r="O202" i="4"/>
  <c r="AC202" i="4" s="1"/>
  <c r="Q202" i="4"/>
  <c r="AA197" i="4"/>
  <c r="AA189" i="4"/>
  <c r="O182" i="4"/>
  <c r="AC182" i="4" s="1"/>
  <c r="Q182" i="4"/>
  <c r="S182" i="4"/>
  <c r="W182" i="4"/>
  <c r="Y182" i="4"/>
  <c r="S157" i="4"/>
  <c r="U157" i="4"/>
  <c r="W157" i="4"/>
  <c r="Y157" i="4"/>
  <c r="L157" i="4"/>
  <c r="O157" i="4"/>
  <c r="AC157" i="4" s="1"/>
  <c r="S149" i="4"/>
  <c r="U149" i="4"/>
  <c r="W149" i="4"/>
  <c r="AC149" i="4" s="1"/>
  <c r="Y149" i="4"/>
  <c r="L149" i="4"/>
  <c r="O149" i="4"/>
  <c r="Y264" i="4"/>
  <c r="AC264" i="4" s="1"/>
  <c r="L258" i="4"/>
  <c r="Y256" i="4"/>
  <c r="AC256" i="4" s="1"/>
  <c r="Q252" i="4"/>
  <c r="L250" i="4"/>
  <c r="Y248" i="4"/>
  <c r="AC248" i="4" s="1"/>
  <c r="Q244" i="4"/>
  <c r="W243" i="4"/>
  <c r="L242" i="4"/>
  <c r="Y240" i="4"/>
  <c r="AC240" i="4" s="1"/>
  <c r="O239" i="4"/>
  <c r="AC239" i="4" s="1"/>
  <c r="Q236" i="4"/>
  <c r="W235" i="4"/>
  <c r="L234" i="4"/>
  <c r="Y232" i="4"/>
  <c r="AC232" i="4" s="1"/>
  <c r="O231" i="4"/>
  <c r="Q228" i="4"/>
  <c r="W227" i="4"/>
  <c r="L226" i="4"/>
  <c r="Y224" i="4"/>
  <c r="O223" i="4"/>
  <c r="AC223" i="4" s="1"/>
  <c r="Q220" i="4"/>
  <c r="W219" i="4"/>
  <c r="L218" i="4"/>
  <c r="Y216" i="4"/>
  <c r="AC216" i="4" s="1"/>
  <c r="AC215" i="4"/>
  <c r="O215" i="4"/>
  <c r="Q212" i="4"/>
  <c r="W211" i="4"/>
  <c r="L209" i="4"/>
  <c r="U209" i="4"/>
  <c r="AC209" i="4" s="1"/>
  <c r="O207" i="4"/>
  <c r="S197" i="4"/>
  <c r="AC196" i="4"/>
  <c r="S189" i="4"/>
  <c r="AC188" i="4"/>
  <c r="L177" i="4"/>
  <c r="O177" i="4"/>
  <c r="AC177" i="4" s="1"/>
  <c r="Q177" i="4"/>
  <c r="U177" i="4"/>
  <c r="W177" i="4"/>
  <c r="O174" i="4"/>
  <c r="AC174" i="4" s="1"/>
  <c r="Q174" i="4"/>
  <c r="S174" i="4"/>
  <c r="W174" i="4"/>
  <c r="Y174" i="4"/>
  <c r="AA166" i="4"/>
  <c r="L126" i="4"/>
  <c r="O126" i="4"/>
  <c r="AC126" i="4" s="1"/>
  <c r="Q126" i="4"/>
  <c r="S126" i="4"/>
  <c r="W126" i="4"/>
  <c r="Y126" i="4"/>
  <c r="O252" i="4"/>
  <c r="AC252" i="4" s="1"/>
  <c r="AC244" i="4"/>
  <c r="O244" i="4"/>
  <c r="U243" i="4"/>
  <c r="L239" i="4"/>
  <c r="O236" i="4"/>
  <c r="AC236" i="4" s="1"/>
  <c r="U235" i="4"/>
  <c r="AC235" i="4" s="1"/>
  <c r="L231" i="4"/>
  <c r="AC228" i="4"/>
  <c r="O228" i="4"/>
  <c r="U227" i="4"/>
  <c r="L223" i="4"/>
  <c r="O220" i="4"/>
  <c r="AC220" i="4" s="1"/>
  <c r="U219" i="4"/>
  <c r="AC219" i="4" s="1"/>
  <c r="L215" i="4"/>
  <c r="O212" i="4"/>
  <c r="AC212" i="4" s="1"/>
  <c r="U211" i="4"/>
  <c r="O206" i="4"/>
  <c r="AC206" i="4" s="1"/>
  <c r="W206" i="4"/>
  <c r="Y206" i="4"/>
  <c r="L134" i="4"/>
  <c r="O134" i="4"/>
  <c r="AC134" i="4" s="1"/>
  <c r="Q134" i="4"/>
  <c r="S134" i="4"/>
  <c r="W134" i="4"/>
  <c r="Y134" i="4"/>
  <c r="Y207" i="4"/>
  <c r="Q207" i="4"/>
  <c r="S207" i="4"/>
  <c r="U197" i="4"/>
  <c r="W197" i="4"/>
  <c r="Y197" i="4"/>
  <c r="L197" i="4"/>
  <c r="O197" i="4"/>
  <c r="AC197" i="4"/>
  <c r="U189" i="4"/>
  <c r="W189" i="4"/>
  <c r="Y189" i="4"/>
  <c r="L189" i="4"/>
  <c r="O189" i="4"/>
  <c r="AC189" i="4" s="1"/>
  <c r="AC180" i="4"/>
  <c r="L166" i="4"/>
  <c r="O166" i="4"/>
  <c r="AC166" i="4" s="1"/>
  <c r="Q166" i="4"/>
  <c r="S166" i="4"/>
  <c r="W166" i="4"/>
  <c r="Y166" i="4"/>
  <c r="L142" i="4"/>
  <c r="O142" i="4"/>
  <c r="AC142" i="4"/>
  <c r="Q142" i="4"/>
  <c r="S142" i="4"/>
  <c r="W142" i="4"/>
  <c r="Y142" i="4"/>
  <c r="AA125" i="4"/>
  <c r="Q243" i="4"/>
  <c r="AC243" i="4" s="1"/>
  <c r="Y239" i="4"/>
  <c r="Q235" i="4"/>
  <c r="Y231" i="4"/>
  <c r="Q227" i="4"/>
  <c r="AC227" i="4" s="1"/>
  <c r="Y223" i="4"/>
  <c r="Q219" i="4"/>
  <c r="Y215" i="4"/>
  <c r="Q211" i="4"/>
  <c r="AC211" i="4" s="1"/>
  <c r="AC207" i="4"/>
  <c r="AA193" i="4"/>
  <c r="AA185" i="4"/>
  <c r="L158" i="4"/>
  <c r="O158" i="4"/>
  <c r="AC158" i="4" s="1"/>
  <c r="Q158" i="4"/>
  <c r="S158" i="4"/>
  <c r="W158" i="4"/>
  <c r="Y158" i="4"/>
  <c r="L150" i="4"/>
  <c r="O150" i="4"/>
  <c r="AC150" i="4" s="1"/>
  <c r="Q150" i="4"/>
  <c r="S150" i="4"/>
  <c r="W150" i="4"/>
  <c r="Y150" i="4"/>
  <c r="S210" i="4"/>
  <c r="AA206" i="4"/>
  <c r="Y205" i="4"/>
  <c r="U202" i="4"/>
  <c r="Y193" i="4"/>
  <c r="Y185" i="4"/>
  <c r="AA182" i="4"/>
  <c r="U181" i="4"/>
  <c r="W181" i="4"/>
  <c r="AC181" i="4" s="1"/>
  <c r="Y181" i="4"/>
  <c r="L181" i="4"/>
  <c r="O181" i="4"/>
  <c r="AC172" i="4"/>
  <c r="AA165" i="4"/>
  <c r="AC147" i="4"/>
  <c r="AA141" i="4"/>
  <c r="S125" i="4"/>
  <c r="U125" i="4"/>
  <c r="W125" i="4"/>
  <c r="Y125" i="4"/>
  <c r="L125" i="4"/>
  <c r="O125" i="4"/>
  <c r="AC125" i="4"/>
  <c r="S199" i="4"/>
  <c r="Q194" i="4"/>
  <c r="S191" i="4"/>
  <c r="Q186" i="4"/>
  <c r="AC186" i="4" s="1"/>
  <c r="Q178" i="4"/>
  <c r="Q170" i="4"/>
  <c r="W169" i="4"/>
  <c r="W161" i="4"/>
  <c r="W153" i="4"/>
  <c r="W145" i="4"/>
  <c r="W137" i="4"/>
  <c r="W129" i="4"/>
  <c r="W121" i="4"/>
  <c r="Y203" i="4"/>
  <c r="Q199" i="4"/>
  <c r="AC199" i="4" s="1"/>
  <c r="Y195" i="4"/>
  <c r="AC194" i="4"/>
  <c r="O194" i="4"/>
  <c r="Q191" i="4"/>
  <c r="AC191" i="4" s="1"/>
  <c r="Y187" i="4"/>
  <c r="AC187" i="4" s="1"/>
  <c r="O186" i="4"/>
  <c r="Q183" i="4"/>
  <c r="AC183" i="4" s="1"/>
  <c r="Y179" i="4"/>
  <c r="AC178" i="4"/>
  <c r="O178" i="4"/>
  <c r="Q175" i="4"/>
  <c r="AC175" i="4" s="1"/>
  <c r="Y171" i="4"/>
  <c r="O170" i="4"/>
  <c r="U169" i="4"/>
  <c r="S164" i="4"/>
  <c r="AC164" i="4" s="1"/>
  <c r="Y163" i="4"/>
  <c r="AC163" i="4" s="1"/>
  <c r="O162" i="4"/>
  <c r="U161" i="4"/>
  <c r="S156" i="4"/>
  <c r="AC156" i="4" s="1"/>
  <c r="Y155" i="4"/>
  <c r="O154" i="4"/>
  <c r="AC154" i="4" s="1"/>
  <c r="U153" i="4"/>
  <c r="AC153" i="4" s="1"/>
  <c r="S148" i="4"/>
  <c r="Y147" i="4"/>
  <c r="AC146" i="4"/>
  <c r="O146" i="4"/>
  <c r="U145" i="4"/>
  <c r="S140" i="4"/>
  <c r="Y139" i="4"/>
  <c r="AC138" i="4"/>
  <c r="O138" i="4"/>
  <c r="U137" i="4"/>
  <c r="S132" i="4"/>
  <c r="Y131" i="4"/>
  <c r="O130" i="4"/>
  <c r="AC130" i="4" s="1"/>
  <c r="U129" i="4"/>
  <c r="S124" i="4"/>
  <c r="Y123" i="4"/>
  <c r="O122" i="4"/>
  <c r="AC122" i="4" s="1"/>
  <c r="U121" i="4"/>
  <c r="L122" i="4"/>
  <c r="S121" i="4"/>
  <c r="Q169" i="4"/>
  <c r="AC169" i="4" s="1"/>
  <c r="Q161" i="4"/>
  <c r="U155" i="4"/>
  <c r="Q153" i="4"/>
  <c r="AC148" i="4"/>
  <c r="O148" i="4"/>
  <c r="U147" i="4"/>
  <c r="Q145" i="4"/>
  <c r="O140" i="4"/>
  <c r="AC140" i="4" s="1"/>
  <c r="U139" i="4"/>
  <c r="Q137" i="4"/>
  <c r="AC132" i="4"/>
  <c r="O132" i="4"/>
  <c r="U131" i="4"/>
  <c r="Q129" i="4"/>
  <c r="O124" i="4"/>
  <c r="AC124" i="4" s="1"/>
  <c r="U123" i="4"/>
  <c r="Q121" i="4"/>
  <c r="S203" i="4"/>
  <c r="AC203" i="4" s="1"/>
  <c r="S195" i="4"/>
  <c r="AC195" i="4" s="1"/>
  <c r="Y194" i="4"/>
  <c r="S187" i="4"/>
  <c r="Y186" i="4"/>
  <c r="S179" i="4"/>
  <c r="AC179" i="4" s="1"/>
  <c r="Y178" i="4"/>
  <c r="S171" i="4"/>
  <c r="AC171" i="4" s="1"/>
  <c r="Y170" i="4"/>
  <c r="AC170" i="4" s="1"/>
  <c r="O169" i="4"/>
  <c r="S163" i="4"/>
  <c r="Y162" i="4"/>
  <c r="AC162" i="4" s="1"/>
  <c r="AC161" i="4"/>
  <c r="O161" i="4"/>
  <c r="S155" i="4"/>
  <c r="Y154" i="4"/>
  <c r="O153" i="4"/>
  <c r="S147" i="4"/>
  <c r="O145" i="4"/>
  <c r="AC145" i="4" s="1"/>
  <c r="S139" i="4"/>
  <c r="AC139" i="4" s="1"/>
  <c r="O137" i="4"/>
  <c r="AC137" i="4" s="1"/>
  <c r="S131" i="4"/>
  <c r="AC131" i="4" s="1"/>
  <c r="O129" i="4"/>
  <c r="AC129" i="4" s="1"/>
  <c r="S123" i="4"/>
  <c r="AC123" i="4" s="1"/>
  <c r="AC121" i="4"/>
  <c r="O121" i="4"/>
  <c r="Y90" i="4"/>
  <c r="W90" i="4"/>
  <c r="U90" i="4"/>
  <c r="AA90" i="4"/>
  <c r="S90" i="4"/>
  <c r="Y50" i="4"/>
  <c r="W50" i="4"/>
  <c r="U50" i="4"/>
  <c r="AA50" i="4"/>
  <c r="S50" i="4"/>
  <c r="Y113" i="4"/>
  <c r="W113" i="4"/>
  <c r="U113" i="4"/>
  <c r="Y105" i="4"/>
  <c r="W105" i="4"/>
  <c r="U105" i="4"/>
  <c r="Y97" i="4"/>
  <c r="W97" i="4"/>
  <c r="U97" i="4"/>
  <c r="Y89" i="4"/>
  <c r="W89" i="4"/>
  <c r="U89" i="4"/>
  <c r="Y81" i="4"/>
  <c r="W81" i="4"/>
  <c r="U81" i="4"/>
  <c r="Y73" i="4"/>
  <c r="W73" i="4"/>
  <c r="U73" i="4"/>
  <c r="Y65" i="4"/>
  <c r="W65" i="4"/>
  <c r="U65" i="4"/>
  <c r="Y57" i="4"/>
  <c r="W57" i="4"/>
  <c r="U57" i="4"/>
  <c r="Y49" i="4"/>
  <c r="W49" i="4"/>
  <c r="U49" i="4"/>
  <c r="Y41" i="4"/>
  <c r="W41" i="4"/>
  <c r="U41" i="4"/>
  <c r="Y33" i="4"/>
  <c r="W33" i="4"/>
  <c r="U33" i="4"/>
  <c r="Y25" i="4"/>
  <c r="W25" i="4"/>
  <c r="U25" i="4"/>
  <c r="Y17" i="4"/>
  <c r="W17" i="4"/>
  <c r="U17" i="4"/>
  <c r="L17" i="4"/>
  <c r="L25" i="4"/>
  <c r="L33" i="4"/>
  <c r="L41" i="4"/>
  <c r="L49" i="4"/>
  <c r="L57" i="4"/>
  <c r="L65" i="4"/>
  <c r="L73" i="4"/>
  <c r="L81" i="4"/>
  <c r="L89" i="4"/>
  <c r="L97" i="4"/>
  <c r="L105" i="4"/>
  <c r="L113" i="4"/>
  <c r="O15" i="4"/>
  <c r="O31" i="4"/>
  <c r="O47" i="4"/>
  <c r="O55" i="4"/>
  <c r="O63" i="4"/>
  <c r="O79" i="4"/>
  <c r="O95" i="4"/>
  <c r="O103" i="4"/>
  <c r="O111" i="4"/>
  <c r="O119" i="4"/>
  <c r="Q37" i="4"/>
  <c r="Q45" i="4"/>
  <c r="Q53" i="4"/>
  <c r="Q61" i="4"/>
  <c r="Q69" i="4"/>
  <c r="Q77" i="4"/>
  <c r="S17" i="4"/>
  <c r="S31" i="4"/>
  <c r="S43" i="4"/>
  <c r="S57" i="4"/>
  <c r="S75" i="4"/>
  <c r="S105" i="4"/>
  <c r="U63" i="4"/>
  <c r="Y75" i="4"/>
  <c r="AA33" i="4"/>
  <c r="AA97" i="4"/>
  <c r="Y98" i="4"/>
  <c r="W98" i="4"/>
  <c r="U98" i="4"/>
  <c r="AA98" i="4"/>
  <c r="S98" i="4"/>
  <c r="Y74" i="4"/>
  <c r="W74" i="4"/>
  <c r="U74" i="4"/>
  <c r="AA74" i="4"/>
  <c r="S74" i="4"/>
  <c r="Y26" i="4"/>
  <c r="W26" i="4"/>
  <c r="U26" i="4"/>
  <c r="AA26" i="4"/>
  <c r="S26" i="4"/>
  <c r="AA120" i="4"/>
  <c r="S120" i="4"/>
  <c r="Y120" i="4"/>
  <c r="Q120" i="4"/>
  <c r="W120" i="4"/>
  <c r="U120" i="4"/>
  <c r="AA112" i="4"/>
  <c r="S112" i="4"/>
  <c r="Y112" i="4"/>
  <c r="Q112" i="4"/>
  <c r="W112" i="4"/>
  <c r="U112" i="4"/>
  <c r="AA104" i="4"/>
  <c r="S104" i="4"/>
  <c r="Y104" i="4"/>
  <c r="Q104" i="4"/>
  <c r="W104" i="4"/>
  <c r="U104" i="4"/>
  <c r="AA96" i="4"/>
  <c r="S96" i="4"/>
  <c r="Y96" i="4"/>
  <c r="Q96" i="4"/>
  <c r="W96" i="4"/>
  <c r="U96" i="4"/>
  <c r="AA88" i="4"/>
  <c r="S88" i="4"/>
  <c r="Y88" i="4"/>
  <c r="W88" i="4"/>
  <c r="U88" i="4"/>
  <c r="AA80" i="4"/>
  <c r="S80" i="4"/>
  <c r="Y80" i="4"/>
  <c r="W80" i="4"/>
  <c r="U80" i="4"/>
  <c r="AA72" i="4"/>
  <c r="S72" i="4"/>
  <c r="Y72" i="4"/>
  <c r="W72" i="4"/>
  <c r="U72" i="4"/>
  <c r="AA64" i="4"/>
  <c r="S64" i="4"/>
  <c r="Y64" i="4"/>
  <c r="W64" i="4"/>
  <c r="U64" i="4"/>
  <c r="AA56" i="4"/>
  <c r="S56" i="4"/>
  <c r="Y56" i="4"/>
  <c r="W56" i="4"/>
  <c r="U56" i="4"/>
  <c r="AA48" i="4"/>
  <c r="Y48" i="4"/>
  <c r="W48" i="4"/>
  <c r="U48" i="4"/>
  <c r="AA40" i="4"/>
  <c r="Y40" i="4"/>
  <c r="W40" i="4"/>
  <c r="U40" i="4"/>
  <c r="AA32" i="4"/>
  <c r="Y32" i="4"/>
  <c r="W32" i="4"/>
  <c r="U32" i="4"/>
  <c r="AA24" i="4"/>
  <c r="Y24" i="4"/>
  <c r="W24" i="4"/>
  <c r="U24" i="4"/>
  <c r="L26" i="4"/>
  <c r="L34" i="4"/>
  <c r="L50" i="4"/>
  <c r="L66" i="4"/>
  <c r="L74" i="4"/>
  <c r="L90" i="4"/>
  <c r="L98" i="4"/>
  <c r="L106" i="4"/>
  <c r="L114" i="4"/>
  <c r="AC16" i="4"/>
  <c r="O24" i="4"/>
  <c r="O32" i="4"/>
  <c r="O40" i="4"/>
  <c r="O48" i="4"/>
  <c r="O56" i="4"/>
  <c r="O64" i="4"/>
  <c r="O72" i="4"/>
  <c r="O80" i="4"/>
  <c r="O88" i="4"/>
  <c r="O96" i="4"/>
  <c r="O104" i="4"/>
  <c r="O112" i="4"/>
  <c r="O120" i="4"/>
  <c r="Q88" i="4"/>
  <c r="Q99" i="4"/>
  <c r="Q113" i="4"/>
  <c r="S19" i="4"/>
  <c r="S32" i="4"/>
  <c r="S44" i="4"/>
  <c r="S59" i="4"/>
  <c r="S79" i="4"/>
  <c r="U69" i="4"/>
  <c r="Y19" i="4"/>
  <c r="Y83" i="4"/>
  <c r="AA41" i="4"/>
  <c r="AA105" i="4"/>
  <c r="Y58" i="4"/>
  <c r="W58" i="4"/>
  <c r="U58" i="4"/>
  <c r="AA58" i="4"/>
  <c r="S58" i="4"/>
  <c r="AA111" i="4"/>
  <c r="Y111" i="4"/>
  <c r="Q111" i="4"/>
  <c r="W111" i="4"/>
  <c r="AA71" i="4"/>
  <c r="Y71" i="4"/>
  <c r="W71" i="4"/>
  <c r="AA39" i="4"/>
  <c r="Y39" i="4"/>
  <c r="W39" i="4"/>
  <c r="AA31" i="4"/>
  <c r="Y31" i="4"/>
  <c r="W31" i="4"/>
  <c r="AA23" i="4"/>
  <c r="Y23" i="4"/>
  <c r="W23" i="4"/>
  <c r="L19" i="4"/>
  <c r="L27" i="4"/>
  <c r="L35" i="4"/>
  <c r="L43" i="4"/>
  <c r="L51" i="4"/>
  <c r="L59" i="4"/>
  <c r="L67" i="4"/>
  <c r="L75" i="4"/>
  <c r="L83" i="4"/>
  <c r="L91" i="4"/>
  <c r="L99" i="4"/>
  <c r="L107" i="4"/>
  <c r="L115" i="4"/>
  <c r="O17" i="4"/>
  <c r="O25" i="4"/>
  <c r="O33" i="4"/>
  <c r="O41" i="4"/>
  <c r="O49" i="4"/>
  <c r="O57" i="4"/>
  <c r="O65" i="4"/>
  <c r="O73" i="4"/>
  <c r="O81" i="4"/>
  <c r="O89" i="4"/>
  <c r="O97" i="4"/>
  <c r="O105" i="4"/>
  <c r="O113" i="4"/>
  <c r="Q15" i="4"/>
  <c r="Q23" i="4"/>
  <c r="Q31" i="4"/>
  <c r="Q39" i="4"/>
  <c r="Q47" i="4"/>
  <c r="Q63" i="4"/>
  <c r="Q71" i="4"/>
  <c r="Q79" i="4"/>
  <c r="Q89" i="4"/>
  <c r="Q114" i="4"/>
  <c r="S20" i="4"/>
  <c r="S33" i="4"/>
  <c r="S60" i="4"/>
  <c r="S81" i="4"/>
  <c r="S113" i="4"/>
  <c r="U39" i="4"/>
  <c r="U71" i="4"/>
  <c r="U111" i="4"/>
  <c r="Y27" i="4"/>
  <c r="Y91" i="4"/>
  <c r="AA49" i="4"/>
  <c r="AA113" i="4"/>
  <c r="Y82" i="4"/>
  <c r="W82" i="4"/>
  <c r="U82" i="4"/>
  <c r="AA82" i="4"/>
  <c r="S82" i="4"/>
  <c r="Y42" i="4"/>
  <c r="W42" i="4"/>
  <c r="U42" i="4"/>
  <c r="AA42" i="4"/>
  <c r="S42" i="4"/>
  <c r="Y18" i="4"/>
  <c r="W18" i="4"/>
  <c r="U18" i="4"/>
  <c r="AA18" i="4"/>
  <c r="S18" i="4"/>
  <c r="AA119" i="4"/>
  <c r="Y119" i="4"/>
  <c r="Q119" i="4"/>
  <c r="W119" i="4"/>
  <c r="AA87" i="4"/>
  <c r="Y87" i="4"/>
  <c r="Q87" i="4"/>
  <c r="W87" i="4"/>
  <c r="AA47" i="4"/>
  <c r="Y47" i="4"/>
  <c r="W47" i="4"/>
  <c r="U118" i="4"/>
  <c r="AA118" i="4"/>
  <c r="S118" i="4"/>
  <c r="Y118" i="4"/>
  <c r="W118" i="4"/>
  <c r="U110" i="4"/>
  <c r="AA110" i="4"/>
  <c r="S110" i="4"/>
  <c r="Y110" i="4"/>
  <c r="W110" i="4"/>
  <c r="U102" i="4"/>
  <c r="AA102" i="4"/>
  <c r="S102" i="4"/>
  <c r="Y102" i="4"/>
  <c r="W102" i="4"/>
  <c r="U94" i="4"/>
  <c r="AA94" i="4"/>
  <c r="S94" i="4"/>
  <c r="Y94" i="4"/>
  <c r="W94" i="4"/>
  <c r="U86" i="4"/>
  <c r="AA86" i="4"/>
  <c r="S86" i="4"/>
  <c r="Y86" i="4"/>
  <c r="W86" i="4"/>
  <c r="U78" i="4"/>
  <c r="AA78" i="4"/>
  <c r="S78" i="4"/>
  <c r="Y78" i="4"/>
  <c r="W78" i="4"/>
  <c r="U70" i="4"/>
  <c r="AA70" i="4"/>
  <c r="S70" i="4"/>
  <c r="Y70" i="4"/>
  <c r="W70" i="4"/>
  <c r="U62" i="4"/>
  <c r="AA62" i="4"/>
  <c r="S62" i="4"/>
  <c r="Y62" i="4"/>
  <c r="W62" i="4"/>
  <c r="U54" i="4"/>
  <c r="AA54" i="4"/>
  <c r="S54" i="4"/>
  <c r="Y54" i="4"/>
  <c r="W54" i="4"/>
  <c r="U46" i="4"/>
  <c r="AA46" i="4"/>
  <c r="S46" i="4"/>
  <c r="Y46" i="4"/>
  <c r="W46" i="4"/>
  <c r="U38" i="4"/>
  <c r="AA38" i="4"/>
  <c r="S38" i="4"/>
  <c r="Y38" i="4"/>
  <c r="W38" i="4"/>
  <c r="U30" i="4"/>
  <c r="AA30" i="4"/>
  <c r="S30" i="4"/>
  <c r="Y30" i="4"/>
  <c r="W30" i="4"/>
  <c r="U22" i="4"/>
  <c r="AA22" i="4"/>
  <c r="S22" i="4"/>
  <c r="Y22" i="4"/>
  <c r="W22" i="4"/>
  <c r="L36" i="4"/>
  <c r="O18" i="4"/>
  <c r="O26" i="4"/>
  <c r="O42" i="4"/>
  <c r="O50" i="4"/>
  <c r="O58" i="4"/>
  <c r="O74" i="4"/>
  <c r="O82" i="4"/>
  <c r="O90" i="4"/>
  <c r="O98" i="4"/>
  <c r="Q24" i="4"/>
  <c r="Q32" i="4"/>
  <c r="Q40" i="4"/>
  <c r="Q48" i="4"/>
  <c r="Q56" i="4"/>
  <c r="Q64" i="4"/>
  <c r="Q72" i="4"/>
  <c r="Q80" i="4"/>
  <c r="Q90" i="4"/>
  <c r="Q102" i="4"/>
  <c r="Q115" i="4"/>
  <c r="S23" i="4"/>
  <c r="S35" i="4"/>
  <c r="S48" i="4"/>
  <c r="S87" i="4"/>
  <c r="S119" i="4"/>
  <c r="U77" i="4"/>
  <c r="U119" i="4"/>
  <c r="Y35" i="4"/>
  <c r="Y99" i="4"/>
  <c r="AA57" i="4"/>
  <c r="Y114" i="4"/>
  <c r="W114" i="4"/>
  <c r="U114" i="4"/>
  <c r="AA114" i="4"/>
  <c r="S114" i="4"/>
  <c r="Y34" i="4"/>
  <c r="W34" i="4"/>
  <c r="U34" i="4"/>
  <c r="AA34" i="4"/>
  <c r="S34" i="4"/>
  <c r="AA103" i="4"/>
  <c r="Y103" i="4"/>
  <c r="Q103" i="4"/>
  <c r="W103" i="4"/>
  <c r="AA55" i="4"/>
  <c r="Y55" i="4"/>
  <c r="W55" i="4"/>
  <c r="AA15" i="4"/>
  <c r="Y15" i="4"/>
  <c r="W15" i="4"/>
  <c r="U117" i="4"/>
  <c r="AA117" i="4"/>
  <c r="S117" i="4"/>
  <c r="Y117" i="4"/>
  <c r="U109" i="4"/>
  <c r="AA109" i="4"/>
  <c r="S109" i="4"/>
  <c r="Y109" i="4"/>
  <c r="U101" i="4"/>
  <c r="AA101" i="4"/>
  <c r="S101" i="4"/>
  <c r="Y101" i="4"/>
  <c r="AA93" i="4"/>
  <c r="S93" i="4"/>
  <c r="Y93" i="4"/>
  <c r="AA85" i="4"/>
  <c r="S85" i="4"/>
  <c r="Y85" i="4"/>
  <c r="AA77" i="4"/>
  <c r="S77" i="4"/>
  <c r="Y77" i="4"/>
  <c r="AA69" i="4"/>
  <c r="S69" i="4"/>
  <c r="Y69" i="4"/>
  <c r="AA61" i="4"/>
  <c r="S61" i="4"/>
  <c r="Y61" i="4"/>
  <c r="AA53" i="4"/>
  <c r="S53" i="4"/>
  <c r="Y53" i="4"/>
  <c r="AA45" i="4"/>
  <c r="S45" i="4"/>
  <c r="Y45" i="4"/>
  <c r="AA37" i="4"/>
  <c r="S37" i="4"/>
  <c r="Y37" i="4"/>
  <c r="AA29" i="4"/>
  <c r="S29" i="4"/>
  <c r="Y29" i="4"/>
  <c r="AA21" i="4"/>
  <c r="S21" i="4"/>
  <c r="Y21" i="4"/>
  <c r="L21" i="4"/>
  <c r="L29" i="4"/>
  <c r="L37" i="4"/>
  <c r="L45" i="4"/>
  <c r="L53" i="4"/>
  <c r="L61" i="4"/>
  <c r="L69" i="4"/>
  <c r="L77" i="4"/>
  <c r="L85" i="4"/>
  <c r="L93" i="4"/>
  <c r="L101" i="4"/>
  <c r="L109" i="4"/>
  <c r="L117" i="4"/>
  <c r="O43" i="4"/>
  <c r="O51" i="4"/>
  <c r="O67" i="4"/>
  <c r="O91" i="4"/>
  <c r="O107" i="4"/>
  <c r="O115" i="4"/>
  <c r="Q17" i="4"/>
  <c r="Q25" i="4"/>
  <c r="Q33" i="4"/>
  <c r="Q41" i="4"/>
  <c r="Q49" i="4"/>
  <c r="Q57" i="4"/>
  <c r="Q65" i="4"/>
  <c r="Q73" i="4"/>
  <c r="Q81" i="4"/>
  <c r="Q105" i="4"/>
  <c r="Q117" i="4"/>
  <c r="S24" i="4"/>
  <c r="S49" i="4"/>
  <c r="S65" i="4"/>
  <c r="S89" i="4"/>
  <c r="U15" i="4"/>
  <c r="U47" i="4"/>
  <c r="W21" i="4"/>
  <c r="W85" i="4"/>
  <c r="AA65" i="4"/>
  <c r="Y106" i="4"/>
  <c r="W106" i="4"/>
  <c r="U106" i="4"/>
  <c r="AA106" i="4"/>
  <c r="S106" i="4"/>
  <c r="Y66" i="4"/>
  <c r="W66" i="4"/>
  <c r="U66" i="4"/>
  <c r="AA66" i="4"/>
  <c r="S66" i="4"/>
  <c r="AA95" i="4"/>
  <c r="Y95" i="4"/>
  <c r="Q95" i="4"/>
  <c r="W95" i="4"/>
  <c r="AA79" i="4"/>
  <c r="Y79" i="4"/>
  <c r="W79" i="4"/>
  <c r="AA63" i="4"/>
  <c r="Y63" i="4"/>
  <c r="W63" i="4"/>
  <c r="AA16" i="4"/>
  <c r="Y16" i="4"/>
  <c r="W16" i="4"/>
  <c r="U16" i="4"/>
  <c r="W116" i="4"/>
  <c r="U116" i="4"/>
  <c r="AA116" i="4"/>
  <c r="S116" i="4"/>
  <c r="Y116" i="4"/>
  <c r="Q116" i="4"/>
  <c r="W108" i="4"/>
  <c r="U108" i="4"/>
  <c r="AA108" i="4"/>
  <c r="S108" i="4"/>
  <c r="Y108" i="4"/>
  <c r="Q108" i="4"/>
  <c r="W100" i="4"/>
  <c r="U100" i="4"/>
  <c r="AA100" i="4"/>
  <c r="S100" i="4"/>
  <c r="Y100" i="4"/>
  <c r="Q100" i="4"/>
  <c r="W92" i="4"/>
  <c r="U92" i="4"/>
  <c r="AA92" i="4"/>
  <c r="S92" i="4"/>
  <c r="Y92" i="4"/>
  <c r="Q92" i="4"/>
  <c r="W84" i="4"/>
  <c r="U84" i="4"/>
  <c r="AA84" i="4"/>
  <c r="S84" i="4"/>
  <c r="Y84" i="4"/>
  <c r="Q84" i="4"/>
  <c r="W76" i="4"/>
  <c r="U76" i="4"/>
  <c r="AA76" i="4"/>
  <c r="S76" i="4"/>
  <c r="Y76" i="4"/>
  <c r="W68" i="4"/>
  <c r="U68" i="4"/>
  <c r="AA68" i="4"/>
  <c r="S68" i="4"/>
  <c r="Y68" i="4"/>
  <c r="W60" i="4"/>
  <c r="U60" i="4"/>
  <c r="AA60" i="4"/>
  <c r="Y60" i="4"/>
  <c r="W52" i="4"/>
  <c r="U52" i="4"/>
  <c r="AA52" i="4"/>
  <c r="Y52" i="4"/>
  <c r="W44" i="4"/>
  <c r="U44" i="4"/>
  <c r="AA44" i="4"/>
  <c r="Y44" i="4"/>
  <c r="W36" i="4"/>
  <c r="U36" i="4"/>
  <c r="AA36" i="4"/>
  <c r="Y36" i="4"/>
  <c r="W28" i="4"/>
  <c r="U28" i="4"/>
  <c r="AA28" i="4"/>
  <c r="Y28" i="4"/>
  <c r="W20" i="4"/>
  <c r="U20" i="4"/>
  <c r="AA20" i="4"/>
  <c r="Y20" i="4"/>
  <c r="L22" i="4"/>
  <c r="L30" i="4"/>
  <c r="L38" i="4"/>
  <c r="L46" i="4"/>
  <c r="L54" i="4"/>
  <c r="L62" i="4"/>
  <c r="L70" i="4"/>
  <c r="L78" i="4"/>
  <c r="L86" i="4"/>
  <c r="L94" i="4"/>
  <c r="L102" i="4"/>
  <c r="L110" i="4"/>
  <c r="L118" i="4"/>
  <c r="O20" i="4"/>
  <c r="O28" i="4"/>
  <c r="O36" i="4"/>
  <c r="O44" i="4"/>
  <c r="O52" i="4"/>
  <c r="O60" i="4"/>
  <c r="O68" i="4"/>
  <c r="O76" i="4"/>
  <c r="O84" i="4"/>
  <c r="O92" i="4"/>
  <c r="O100" i="4"/>
  <c r="O108" i="4"/>
  <c r="O116" i="4"/>
  <c r="Q18" i="4"/>
  <c r="Q26" i="4"/>
  <c r="Q34" i="4"/>
  <c r="Q42" i="4"/>
  <c r="Q50" i="4"/>
  <c r="Q58" i="4"/>
  <c r="Q66" i="4"/>
  <c r="Q74" i="4"/>
  <c r="Q82" i="4"/>
  <c r="Q93" i="4"/>
  <c r="Q106" i="4"/>
  <c r="Q118" i="4"/>
  <c r="S25" i="4"/>
  <c r="S39" i="4"/>
  <c r="S51" i="4"/>
  <c r="S95" i="4"/>
  <c r="U21" i="4"/>
  <c r="U53" i="4"/>
  <c r="U85" i="4"/>
  <c r="W29" i="4"/>
  <c r="W93" i="4"/>
  <c r="AA73" i="4"/>
  <c r="W115" i="4"/>
  <c r="U115" i="4"/>
  <c r="AA115" i="4"/>
  <c r="S115" i="4"/>
  <c r="W107" i="4"/>
  <c r="U107" i="4"/>
  <c r="AA107" i="4"/>
  <c r="S107" i="4"/>
  <c r="W99" i="4"/>
  <c r="U99" i="4"/>
  <c r="AA99" i="4"/>
  <c r="S99" i="4"/>
  <c r="W91" i="4"/>
  <c r="U91" i="4"/>
  <c r="AA91" i="4"/>
  <c r="S91" i="4"/>
  <c r="W83" i="4"/>
  <c r="U83" i="4"/>
  <c r="AA83" i="4"/>
  <c r="S83" i="4"/>
  <c r="W75" i="4"/>
  <c r="U75" i="4"/>
  <c r="AA75" i="4"/>
  <c r="W67" i="4"/>
  <c r="U67" i="4"/>
  <c r="AA67" i="4"/>
  <c r="W59" i="4"/>
  <c r="U59" i="4"/>
  <c r="AA59" i="4"/>
  <c r="W51" i="4"/>
  <c r="U51" i="4"/>
  <c r="AA51" i="4"/>
  <c r="W43" i="4"/>
  <c r="U43" i="4"/>
  <c r="AA43" i="4"/>
  <c r="W35" i="4"/>
  <c r="U35" i="4"/>
  <c r="AA35" i="4"/>
  <c r="W27" i="4"/>
  <c r="U27" i="4"/>
  <c r="AA27" i="4"/>
  <c r="W19" i="4"/>
  <c r="U19" i="4"/>
  <c r="AA19" i="4"/>
  <c r="L15" i="4"/>
  <c r="L23" i="4"/>
  <c r="L31" i="4"/>
  <c r="L39" i="4"/>
  <c r="L47" i="4"/>
  <c r="L55" i="4"/>
  <c r="L63" i="4"/>
  <c r="L71" i="4"/>
  <c r="L79" i="4"/>
  <c r="L87" i="4"/>
  <c r="L95" i="4"/>
  <c r="L103" i="4"/>
  <c r="L111" i="4"/>
  <c r="L119" i="4"/>
  <c r="O21" i="4"/>
  <c r="O29" i="4"/>
  <c r="O37" i="4"/>
  <c r="O45" i="4"/>
  <c r="O53" i="4"/>
  <c r="O61" i="4"/>
  <c r="O69" i="4"/>
  <c r="O77" i="4"/>
  <c r="O85" i="4"/>
  <c r="O93" i="4"/>
  <c r="O101" i="4"/>
  <c r="O109" i="4"/>
  <c r="O117" i="4"/>
  <c r="Q19" i="4"/>
  <c r="Q27" i="4"/>
  <c r="Q35" i="4"/>
  <c r="Q43" i="4"/>
  <c r="Q51" i="4"/>
  <c r="Q59" i="4"/>
  <c r="Q67" i="4"/>
  <c r="Q75" i="4"/>
  <c r="Q83" i="4"/>
  <c r="Q94" i="4"/>
  <c r="Q107" i="4"/>
  <c r="S15" i="4"/>
  <c r="S27" i="4"/>
  <c r="S40" i="4"/>
  <c r="S52" i="4"/>
  <c r="S71" i="4"/>
  <c r="S97" i="4"/>
  <c r="U23" i="4"/>
  <c r="U55" i="4"/>
  <c r="U87" i="4"/>
  <c r="W37" i="4"/>
  <c r="W101" i="4"/>
  <c r="Y59" i="4"/>
  <c r="AA17" i="4"/>
  <c r="AA81" i="4"/>
  <c r="Q22" i="2"/>
  <c r="Q25" i="2" s="1"/>
  <c r="W18" i="2"/>
  <c r="W13" i="2"/>
  <c r="W17" i="2"/>
  <c r="W21" i="2"/>
  <c r="Q14" i="4"/>
  <c r="O14" i="4"/>
  <c r="L14" i="4"/>
  <c r="AA14" i="4"/>
  <c r="U14" i="4"/>
  <c r="W14" i="4"/>
  <c r="S14" i="4"/>
  <c r="W19" i="2"/>
  <c r="W12" i="2"/>
  <c r="W16" i="2"/>
  <c r="W20" i="2"/>
  <c r="R22" i="2"/>
  <c r="R25" i="2" s="1"/>
  <c r="W53" i="1" l="1"/>
  <c r="Z53" i="1"/>
  <c r="V53" i="1"/>
  <c r="AA53" i="1"/>
  <c r="U53" i="1"/>
  <c r="X53" i="1"/>
  <c r="W14" i="1"/>
  <c r="V14" i="1"/>
  <c r="AA14" i="1"/>
  <c r="X14" i="1"/>
  <c r="Z14" i="1"/>
  <c r="U14" i="1"/>
  <c r="X56" i="1"/>
  <c r="U56" i="1"/>
  <c r="Z56" i="1"/>
  <c r="AA56" i="1"/>
  <c r="V56" i="1"/>
  <c r="W56" i="1"/>
  <c r="AA18" i="1"/>
  <c r="Z18" i="1"/>
  <c r="V18" i="1"/>
  <c r="X18" i="1"/>
  <c r="W18" i="1"/>
  <c r="U18" i="1"/>
  <c r="V60" i="1"/>
  <c r="AA60" i="1"/>
  <c r="U60" i="1"/>
  <c r="X60" i="1"/>
  <c r="W60" i="1"/>
  <c r="Z60" i="1"/>
  <c r="X11" i="1"/>
  <c r="Z11" i="1"/>
  <c r="W11" i="1"/>
  <c r="V11" i="1"/>
  <c r="AA11" i="1"/>
  <c r="U11" i="1"/>
  <c r="AA91" i="1"/>
  <c r="U91" i="1"/>
  <c r="V91" i="1"/>
  <c r="Z91" i="1"/>
  <c r="W91" i="1"/>
  <c r="X91" i="1"/>
  <c r="AA47" i="1"/>
  <c r="Z47" i="1"/>
  <c r="V47" i="1"/>
  <c r="W47" i="1"/>
  <c r="X47" i="1"/>
  <c r="U47" i="1"/>
  <c r="S74" i="1"/>
  <c r="W64" i="1"/>
  <c r="AA64" i="1"/>
  <c r="U64" i="1"/>
  <c r="V64" i="1"/>
  <c r="X64" i="1"/>
  <c r="Z64" i="1"/>
  <c r="V98" i="1"/>
  <c r="Z98" i="1"/>
  <c r="AA98" i="1"/>
  <c r="X98" i="1"/>
  <c r="W98" i="1"/>
  <c r="U98" i="1"/>
  <c r="X20" i="1"/>
  <c r="V20" i="1"/>
  <c r="Z20" i="1"/>
  <c r="AA20" i="1"/>
  <c r="W20" i="1"/>
  <c r="U20" i="1"/>
  <c r="X68" i="1"/>
  <c r="U68" i="1"/>
  <c r="W68" i="1"/>
  <c r="V68" i="1"/>
  <c r="Z68" i="1"/>
  <c r="AA68" i="1"/>
  <c r="U94" i="1"/>
  <c r="AA94" i="1"/>
  <c r="X94" i="1"/>
  <c r="W94" i="1"/>
  <c r="V94" i="1"/>
  <c r="Z94" i="1"/>
  <c r="W73" i="1"/>
  <c r="X73" i="1"/>
  <c r="AA73" i="1"/>
  <c r="V73" i="1"/>
  <c r="Z73" i="1"/>
  <c r="U73" i="1"/>
  <c r="W77" i="1"/>
  <c r="X77" i="1"/>
  <c r="Z77" i="1"/>
  <c r="AA77" i="1"/>
  <c r="V77" i="1"/>
  <c r="U77" i="1"/>
  <c r="AA27" i="1"/>
  <c r="W27" i="1"/>
  <c r="X27" i="1"/>
  <c r="Z27" i="1"/>
  <c r="V27" i="1"/>
  <c r="U27" i="1"/>
  <c r="AB27" i="1" s="1"/>
  <c r="W25" i="1"/>
  <c r="Z25" i="1"/>
  <c r="V25" i="1"/>
  <c r="AA25" i="1"/>
  <c r="X25" i="1"/>
  <c r="U25" i="1"/>
  <c r="W42" i="1"/>
  <c r="AA42" i="1"/>
  <c r="V42" i="1"/>
  <c r="X42" i="1"/>
  <c r="U42" i="1"/>
  <c r="Z42" i="1"/>
  <c r="Z22" i="1"/>
  <c r="X22" i="1"/>
  <c r="V22" i="1"/>
  <c r="W22" i="1"/>
  <c r="AA22" i="1"/>
  <c r="U22" i="1"/>
  <c r="Z70" i="1"/>
  <c r="X70" i="1"/>
  <c r="U70" i="1"/>
  <c r="W70" i="1"/>
  <c r="AA70" i="1"/>
  <c r="V70" i="1"/>
  <c r="U39" i="1"/>
  <c r="Z39" i="1"/>
  <c r="X39" i="1"/>
  <c r="AA39" i="1"/>
  <c r="V39" i="1"/>
  <c r="W39" i="1"/>
  <c r="V88" i="1"/>
  <c r="X88" i="1"/>
  <c r="Z88" i="1"/>
  <c r="W88" i="1"/>
  <c r="U88" i="1"/>
  <c r="AA88" i="1"/>
  <c r="X76" i="1"/>
  <c r="W76" i="1"/>
  <c r="Z76" i="1"/>
  <c r="AA76" i="1"/>
  <c r="U76" i="1"/>
  <c r="V76" i="1"/>
  <c r="Z86" i="1"/>
  <c r="X86" i="1"/>
  <c r="W86" i="1"/>
  <c r="U86" i="1"/>
  <c r="V86" i="1"/>
  <c r="AA86" i="1"/>
  <c r="W83" i="1"/>
  <c r="F39" i="2" s="1"/>
  <c r="V83" i="1"/>
  <c r="V95" i="1" s="1"/>
  <c r="AA83" i="1"/>
  <c r="AA95" i="1" s="1"/>
  <c r="Z83" i="1"/>
  <c r="X83" i="1"/>
  <c r="X95" i="1" s="1"/>
  <c r="U83" i="1"/>
  <c r="U95" i="1" s="1"/>
  <c r="W29" i="1"/>
  <c r="AA29" i="1"/>
  <c r="U29" i="1"/>
  <c r="X29" i="1"/>
  <c r="V29" i="1"/>
  <c r="Z29" i="1"/>
  <c r="U41" i="1"/>
  <c r="Z41" i="1"/>
  <c r="AA41" i="1"/>
  <c r="V41" i="1"/>
  <c r="W41" i="1"/>
  <c r="X41" i="1"/>
  <c r="V80" i="1"/>
  <c r="Z80" i="1"/>
  <c r="AA80" i="1"/>
  <c r="X80" i="1"/>
  <c r="U80" i="1"/>
  <c r="W80" i="1"/>
  <c r="X85" i="1"/>
  <c r="W85" i="1"/>
  <c r="Z85" i="1"/>
  <c r="V85" i="1"/>
  <c r="AA85" i="1"/>
  <c r="U85" i="1"/>
  <c r="W107" i="1"/>
  <c r="Y17" i="1"/>
  <c r="X107" i="1"/>
  <c r="U107" i="1"/>
  <c r="Z107" i="1"/>
  <c r="AA107" i="1"/>
  <c r="V107" i="1"/>
  <c r="X49" i="1"/>
  <c r="W49" i="1"/>
  <c r="AA49" i="1"/>
  <c r="V49" i="1"/>
  <c r="Z49" i="1"/>
  <c r="U49" i="1"/>
  <c r="W43" i="1"/>
  <c r="AA43" i="1"/>
  <c r="U43" i="1"/>
  <c r="V43" i="1"/>
  <c r="X43" i="1"/>
  <c r="Z43" i="1"/>
  <c r="V97" i="1"/>
  <c r="Z97" i="1"/>
  <c r="X97" i="1"/>
  <c r="U97" i="1"/>
  <c r="W97" i="1"/>
  <c r="AA97" i="1"/>
  <c r="W51" i="1"/>
  <c r="U51" i="1"/>
  <c r="Z51" i="1"/>
  <c r="V51" i="1"/>
  <c r="X51" i="1"/>
  <c r="AA51" i="1"/>
  <c r="W26" i="1"/>
  <c r="Z26" i="1"/>
  <c r="V26" i="1"/>
  <c r="AA26" i="1"/>
  <c r="X26" i="1"/>
  <c r="U26" i="1"/>
  <c r="AA59" i="1"/>
  <c r="V59" i="1"/>
  <c r="U59" i="1"/>
  <c r="X59" i="1"/>
  <c r="Z59" i="1"/>
  <c r="W59" i="1"/>
  <c r="W63" i="1" s="1"/>
  <c r="U67" i="1"/>
  <c r="AA67" i="1"/>
  <c r="X67" i="1"/>
  <c r="W67" i="1"/>
  <c r="V67" i="1"/>
  <c r="Z67" i="1"/>
  <c r="Z12" i="1"/>
  <c r="X12" i="1"/>
  <c r="W12" i="1"/>
  <c r="V12" i="1"/>
  <c r="AA12" i="1"/>
  <c r="U12" i="1"/>
  <c r="U28" i="1"/>
  <c r="AA28" i="1"/>
  <c r="W28" i="1"/>
  <c r="X28" i="1"/>
  <c r="V28" i="1"/>
  <c r="Z28" i="1"/>
  <c r="AA61" i="1"/>
  <c r="V61" i="1"/>
  <c r="U61" i="1"/>
  <c r="W61" i="1"/>
  <c r="Z61" i="1"/>
  <c r="X61" i="1"/>
  <c r="AA33" i="1"/>
  <c r="W33" i="1"/>
  <c r="V33" i="1"/>
  <c r="X33" i="1"/>
  <c r="Z33" i="1"/>
  <c r="U33" i="1"/>
  <c r="U65" i="1"/>
  <c r="AA65" i="1"/>
  <c r="V65" i="1"/>
  <c r="Z65" i="1"/>
  <c r="W65" i="1"/>
  <c r="X65" i="1"/>
  <c r="U10" i="1"/>
  <c r="AA10" i="1"/>
  <c r="V10" i="1"/>
  <c r="E32" i="2" s="1"/>
  <c r="W10" i="1"/>
  <c r="X10" i="1"/>
  <c r="Z10" i="1"/>
  <c r="V99" i="1"/>
  <c r="AA99" i="1"/>
  <c r="X99" i="1"/>
  <c r="Z99" i="1"/>
  <c r="W99" i="1"/>
  <c r="U99" i="1"/>
  <c r="S81" i="1"/>
  <c r="AA58" i="1"/>
  <c r="Z58" i="1"/>
  <c r="V58" i="1"/>
  <c r="U58" i="1"/>
  <c r="X58" i="1"/>
  <c r="W58" i="1"/>
  <c r="W71" i="1"/>
  <c r="X71" i="1"/>
  <c r="Z71" i="1"/>
  <c r="AA71" i="1"/>
  <c r="V71" i="1"/>
  <c r="U71" i="1"/>
  <c r="AA15" i="1"/>
  <c r="W15" i="1"/>
  <c r="V15" i="1"/>
  <c r="X15" i="1"/>
  <c r="Z15" i="1"/>
  <c r="U15" i="1"/>
  <c r="V89" i="1"/>
  <c r="Z89" i="1"/>
  <c r="W89" i="1"/>
  <c r="U89" i="1"/>
  <c r="X89" i="1"/>
  <c r="AA89" i="1"/>
  <c r="Z103" i="1"/>
  <c r="V103" i="1"/>
  <c r="E41" i="2" s="1"/>
  <c r="X103" i="1"/>
  <c r="Y13" i="1"/>
  <c r="AA103" i="1"/>
  <c r="W103" i="1"/>
  <c r="U103" i="1"/>
  <c r="AA96" i="1"/>
  <c r="U96" i="1"/>
  <c r="V96" i="1"/>
  <c r="X96" i="1"/>
  <c r="W96" i="1"/>
  <c r="Z96" i="1"/>
  <c r="V75" i="1"/>
  <c r="E38" i="2" s="1"/>
  <c r="U75" i="1"/>
  <c r="Z75" i="1"/>
  <c r="X75" i="1"/>
  <c r="W75" i="1"/>
  <c r="AA75" i="1"/>
  <c r="AA32" i="1"/>
  <c r="W32" i="1"/>
  <c r="X32" i="1"/>
  <c r="Z32" i="1"/>
  <c r="V32" i="1"/>
  <c r="U32" i="1"/>
  <c r="V36" i="1"/>
  <c r="U36" i="1"/>
  <c r="W36" i="1"/>
  <c r="X36" i="1"/>
  <c r="Z36" i="1"/>
  <c r="AA36" i="1"/>
  <c r="Z52" i="1"/>
  <c r="X52" i="1"/>
  <c r="W52" i="1"/>
  <c r="V52" i="1"/>
  <c r="AA52" i="1"/>
  <c r="U52" i="1"/>
  <c r="Z69" i="1"/>
  <c r="X69" i="1"/>
  <c r="U69" i="1"/>
  <c r="W69" i="1"/>
  <c r="V69" i="1"/>
  <c r="AA69" i="1"/>
  <c r="AA17" i="1"/>
  <c r="W17" i="1"/>
  <c r="V17" i="1"/>
  <c r="Z17" i="1"/>
  <c r="X17" i="1"/>
  <c r="U17" i="1"/>
  <c r="V19" i="1"/>
  <c r="Z19" i="1"/>
  <c r="AA19" i="1"/>
  <c r="X19" i="1"/>
  <c r="W19" i="1"/>
  <c r="U19" i="1"/>
  <c r="AB19" i="1" s="1"/>
  <c r="AA93" i="1"/>
  <c r="U93" i="1"/>
  <c r="X93" i="1"/>
  <c r="W93" i="1"/>
  <c r="Z93" i="1"/>
  <c r="V93" i="1"/>
  <c r="Z87" i="1"/>
  <c r="X87" i="1"/>
  <c r="W87" i="1"/>
  <c r="U87" i="1"/>
  <c r="AA87" i="1"/>
  <c r="V87" i="1"/>
  <c r="V90" i="1"/>
  <c r="Z90" i="1"/>
  <c r="W90" i="1"/>
  <c r="U90" i="1"/>
  <c r="AA90" i="1"/>
  <c r="X90" i="1"/>
  <c r="V34" i="1"/>
  <c r="AA34" i="1"/>
  <c r="U34" i="1"/>
  <c r="W34" i="1"/>
  <c r="X34" i="1"/>
  <c r="Z34" i="1"/>
  <c r="U40" i="1"/>
  <c r="X40" i="1"/>
  <c r="Z40" i="1"/>
  <c r="AA40" i="1"/>
  <c r="V40" i="1"/>
  <c r="W40" i="1"/>
  <c r="Z23" i="1"/>
  <c r="X23" i="1"/>
  <c r="AA23" i="1"/>
  <c r="W23" i="1"/>
  <c r="V23" i="1"/>
  <c r="U23" i="1"/>
  <c r="AB23" i="1" s="1"/>
  <c r="AA92" i="1"/>
  <c r="U92" i="1"/>
  <c r="X92" i="1"/>
  <c r="Z92" i="1"/>
  <c r="V92" i="1"/>
  <c r="W92" i="1"/>
  <c r="Z38" i="1"/>
  <c r="X38" i="1"/>
  <c r="AA38" i="1"/>
  <c r="V38" i="1"/>
  <c r="U38" i="1"/>
  <c r="W38" i="1"/>
  <c r="V48" i="1"/>
  <c r="X48" i="1"/>
  <c r="Z48" i="1"/>
  <c r="U48" i="1"/>
  <c r="AB48" i="1" s="1"/>
  <c r="AA48" i="1"/>
  <c r="W48" i="1"/>
  <c r="V66" i="1"/>
  <c r="AA66" i="1"/>
  <c r="U66" i="1"/>
  <c r="W66" i="1"/>
  <c r="Z66" i="1"/>
  <c r="X66" i="1"/>
  <c r="U62" i="1"/>
  <c r="AB62" i="1" s="1"/>
  <c r="AA62" i="1"/>
  <c r="V62" i="1"/>
  <c r="Z62" i="1"/>
  <c r="X62" i="1"/>
  <c r="W62" i="1"/>
  <c r="W79" i="1"/>
  <c r="X79" i="1"/>
  <c r="V79" i="1"/>
  <c r="AA79" i="1"/>
  <c r="Z79" i="1"/>
  <c r="U79" i="1"/>
  <c r="W109" i="1"/>
  <c r="W45" i="1"/>
  <c r="AA45" i="1"/>
  <c r="Z45" i="1"/>
  <c r="X45" i="1"/>
  <c r="V45" i="1"/>
  <c r="U45" i="1"/>
  <c r="AB45" i="1" s="1"/>
  <c r="Z24" i="1"/>
  <c r="AA24" i="1"/>
  <c r="X24" i="1"/>
  <c r="W24" i="1"/>
  <c r="V24" i="1"/>
  <c r="U24" i="1"/>
  <c r="Z21" i="1"/>
  <c r="X21" i="1"/>
  <c r="V21" i="1"/>
  <c r="AA21" i="1"/>
  <c r="W21" i="1"/>
  <c r="U21" i="1"/>
  <c r="W72" i="1"/>
  <c r="Z72" i="1"/>
  <c r="X72" i="1"/>
  <c r="AA72" i="1"/>
  <c r="V72" i="1"/>
  <c r="U72" i="1"/>
  <c r="AA13" i="1"/>
  <c r="X13" i="1"/>
  <c r="Z13" i="1"/>
  <c r="W13" i="1"/>
  <c r="V13" i="1"/>
  <c r="U13" i="1"/>
  <c r="AB13" i="1" s="1"/>
  <c r="W106" i="1"/>
  <c r="Y16" i="1"/>
  <c r="U106" i="1"/>
  <c r="Z106" i="1"/>
  <c r="AA106" i="1"/>
  <c r="X106" i="1"/>
  <c r="V106" i="1"/>
  <c r="V35" i="1"/>
  <c r="AA35" i="1"/>
  <c r="U35" i="1"/>
  <c r="W35" i="1"/>
  <c r="X35" i="1"/>
  <c r="Z35" i="1"/>
  <c r="W84" i="1"/>
  <c r="Z84" i="1"/>
  <c r="Z95" i="1" s="1"/>
  <c r="V84" i="1"/>
  <c r="E39" i="2" s="1"/>
  <c r="AA84" i="1"/>
  <c r="X84" i="1"/>
  <c r="U84" i="1"/>
  <c r="Z31" i="1"/>
  <c r="X31" i="1"/>
  <c r="V31" i="1"/>
  <c r="U31" i="1"/>
  <c r="W31" i="1"/>
  <c r="AA31" i="1"/>
  <c r="AA50" i="1" s="1"/>
  <c r="X78" i="1"/>
  <c r="W78" i="1"/>
  <c r="AA78" i="1"/>
  <c r="U78" i="1"/>
  <c r="Z78" i="1"/>
  <c r="V78" i="1"/>
  <c r="AA44" i="1"/>
  <c r="W44" i="1"/>
  <c r="Z44" i="1"/>
  <c r="V44" i="1"/>
  <c r="X44" i="1"/>
  <c r="U44" i="1"/>
  <c r="AB44" i="1" s="1"/>
  <c r="AA16" i="1"/>
  <c r="W16" i="1"/>
  <c r="V16" i="1"/>
  <c r="Z16" i="1"/>
  <c r="X16" i="1"/>
  <c r="U16" i="1"/>
  <c r="Z55" i="1"/>
  <c r="U55" i="1"/>
  <c r="X55" i="1"/>
  <c r="W55" i="1"/>
  <c r="V55" i="1"/>
  <c r="E35" i="2" s="1"/>
  <c r="AA55" i="1"/>
  <c r="X108" i="1"/>
  <c r="W108" i="1"/>
  <c r="V108" i="1"/>
  <c r="U108" i="1"/>
  <c r="Z108" i="1"/>
  <c r="AA108" i="1"/>
  <c r="Y18" i="1"/>
  <c r="X37" i="1"/>
  <c r="V37" i="1"/>
  <c r="U37" i="1"/>
  <c r="W37" i="1"/>
  <c r="Z37" i="1"/>
  <c r="AA37" i="1"/>
  <c r="AA100" i="1"/>
  <c r="U100" i="1"/>
  <c r="X100" i="1"/>
  <c r="W100" i="1"/>
  <c r="Z100" i="1"/>
  <c r="V100" i="1"/>
  <c r="Y10" i="1"/>
  <c r="V46" i="1"/>
  <c r="AA46" i="1"/>
  <c r="Z46" i="1"/>
  <c r="W46" i="1"/>
  <c r="X46" i="1"/>
  <c r="U46" i="1"/>
  <c r="H33" i="2"/>
  <c r="K17" i="2"/>
  <c r="S109" i="1"/>
  <c r="Y19" i="1" s="1"/>
  <c r="S95" i="1"/>
  <c r="S50" i="1"/>
  <c r="K21" i="2"/>
  <c r="X21" i="2" s="1"/>
  <c r="S57" i="1"/>
  <c r="S54" i="1"/>
  <c r="S102" i="1"/>
  <c r="Y12" i="1" s="1"/>
  <c r="S63" i="1"/>
  <c r="K15" i="2"/>
  <c r="X15" i="2" s="1"/>
  <c r="H111" i="1"/>
  <c r="H112" i="1" s="1"/>
  <c r="K20" i="2"/>
  <c r="X20" i="2" s="1"/>
  <c r="K18" i="2"/>
  <c r="X18" i="2" s="1"/>
  <c r="K19" i="2"/>
  <c r="X19" i="2" s="1"/>
  <c r="F22" i="2"/>
  <c r="F25" i="2" s="1"/>
  <c r="D22" i="2"/>
  <c r="L110" i="1"/>
  <c r="L112" i="1" s="1"/>
  <c r="K16" i="2"/>
  <c r="X16" i="2" s="1"/>
  <c r="E22" i="2"/>
  <c r="E25" i="2" s="1"/>
  <c r="K14" i="2"/>
  <c r="X14" i="2" s="1"/>
  <c r="J110" i="1"/>
  <c r="J112" i="1" s="1"/>
  <c r="R110" i="1"/>
  <c r="R112" i="1" s="1"/>
  <c r="I22" i="2"/>
  <c r="I25" i="2" s="1"/>
  <c r="K13" i="2"/>
  <c r="X13" i="2" s="1"/>
  <c r="P110" i="1"/>
  <c r="P112" i="1" s="1"/>
  <c r="H22" i="2"/>
  <c r="H25" i="2" s="1"/>
  <c r="N110" i="1"/>
  <c r="N112" i="1" s="1"/>
  <c r="D24" i="2"/>
  <c r="K12" i="2"/>
  <c r="X12" i="2" s="1"/>
  <c r="G22" i="2"/>
  <c r="G25" i="2" s="1"/>
  <c r="AC289" i="4"/>
  <c r="AC304" i="4"/>
  <c r="AC334" i="4"/>
  <c r="AC312" i="4"/>
  <c r="AC310" i="4"/>
  <c r="AC326" i="4"/>
  <c r="AC210" i="4"/>
  <c r="AC328" i="4"/>
  <c r="X17" i="2"/>
  <c r="S22" i="2"/>
  <c r="W22" i="2" s="1"/>
  <c r="F33" i="2" l="1"/>
  <c r="J39" i="2"/>
  <c r="AB40" i="1"/>
  <c r="V102" i="1"/>
  <c r="E40" i="2"/>
  <c r="AB10" i="1"/>
  <c r="U30" i="1"/>
  <c r="D32" i="2"/>
  <c r="AB28" i="1"/>
  <c r="AB60" i="1"/>
  <c r="AB53" i="1"/>
  <c r="AB37" i="1"/>
  <c r="W57" i="1"/>
  <c r="F35" i="2"/>
  <c r="AB31" i="1"/>
  <c r="U50" i="1"/>
  <c r="D33" i="2"/>
  <c r="W74" i="1"/>
  <c r="AB38" i="1"/>
  <c r="AA54" i="1"/>
  <c r="J34" i="2"/>
  <c r="AB41" i="1"/>
  <c r="AB39" i="1"/>
  <c r="AB35" i="1"/>
  <c r="AA102" i="1"/>
  <c r="J40" i="2"/>
  <c r="X54" i="1"/>
  <c r="G34" i="2"/>
  <c r="X50" i="1"/>
  <c r="AA81" i="1"/>
  <c r="J38" i="2"/>
  <c r="AB11" i="1"/>
  <c r="AB56" i="1"/>
  <c r="Z57" i="1"/>
  <c r="I35" i="2"/>
  <c r="Z50" i="1"/>
  <c r="AB34" i="1"/>
  <c r="W81" i="1"/>
  <c r="F38" i="2"/>
  <c r="F41" i="2"/>
  <c r="AB15" i="1"/>
  <c r="V74" i="1"/>
  <c r="AB61" i="1"/>
  <c r="AB59" i="1"/>
  <c r="Z54" i="1"/>
  <c r="I34" i="2"/>
  <c r="AB43" i="1"/>
  <c r="AB16" i="1"/>
  <c r="V109" i="1"/>
  <c r="X81" i="1"/>
  <c r="G38" i="2"/>
  <c r="AA109" i="1"/>
  <c r="J41" i="2"/>
  <c r="AB51" i="1"/>
  <c r="U54" i="1"/>
  <c r="D34" i="2"/>
  <c r="AB29" i="1"/>
  <c r="AB14" i="1"/>
  <c r="AA74" i="1"/>
  <c r="J37" i="2"/>
  <c r="V57" i="1"/>
  <c r="D39" i="2"/>
  <c r="K39" i="2" s="1"/>
  <c r="W50" i="1"/>
  <c r="U102" i="1"/>
  <c r="D40" i="2"/>
  <c r="K40" i="2" s="1"/>
  <c r="AB12" i="1"/>
  <c r="F37" i="2"/>
  <c r="X57" i="1"/>
  <c r="G35" i="2"/>
  <c r="V50" i="1"/>
  <c r="E33" i="2"/>
  <c r="E42" i="2" s="1"/>
  <c r="Y30" i="1"/>
  <c r="Y110" i="1" s="1"/>
  <c r="Y111" i="1" s="1"/>
  <c r="Y112" i="1" s="1"/>
  <c r="AB55" i="1"/>
  <c r="AB57" i="1" s="1"/>
  <c r="U57" i="1"/>
  <c r="D35" i="2"/>
  <c r="K35" i="2" s="1"/>
  <c r="U109" i="1"/>
  <c r="D41" i="2"/>
  <c r="V54" i="1"/>
  <c r="E34" i="2"/>
  <c r="AB42" i="1"/>
  <c r="AB47" i="1"/>
  <c r="AB18" i="1"/>
  <c r="AB24" i="1"/>
  <c r="Z81" i="1"/>
  <c r="I38" i="2"/>
  <c r="F36" i="2"/>
  <c r="W54" i="1"/>
  <c r="W110" i="1" s="1"/>
  <c r="W111" i="1" s="1"/>
  <c r="F34" i="2"/>
  <c r="W30" i="1"/>
  <c r="G33" i="2"/>
  <c r="AB17" i="1"/>
  <c r="AC17" i="1" s="1"/>
  <c r="AB36" i="1"/>
  <c r="U81" i="1"/>
  <c r="D38" i="2"/>
  <c r="X109" i="1"/>
  <c r="G41" i="2"/>
  <c r="X63" i="1"/>
  <c r="G36" i="2"/>
  <c r="Z30" i="1"/>
  <c r="AB33" i="1"/>
  <c r="AB26" i="1"/>
  <c r="AB49" i="1"/>
  <c r="U63" i="1"/>
  <c r="AB58" i="1"/>
  <c r="D36" i="2"/>
  <c r="X30" i="1"/>
  <c r="V81" i="1"/>
  <c r="AB25" i="1"/>
  <c r="AB20" i="1"/>
  <c r="Z74" i="1"/>
  <c r="I37" i="2"/>
  <c r="AB46" i="1"/>
  <c r="AB52" i="1"/>
  <c r="AB32" i="1"/>
  <c r="Z102" i="1"/>
  <c r="I40" i="2"/>
  <c r="Z109" i="1"/>
  <c r="I41" i="2"/>
  <c r="V63" i="1"/>
  <c r="E36" i="2"/>
  <c r="F32" i="2"/>
  <c r="X74" i="1"/>
  <c r="G37" i="2"/>
  <c r="G39" i="2"/>
  <c r="W102" i="1"/>
  <c r="F40" i="2"/>
  <c r="I39" i="2"/>
  <c r="Z63" i="1"/>
  <c r="I36" i="2"/>
  <c r="V30" i="1"/>
  <c r="W95" i="1"/>
  <c r="E37" i="2"/>
  <c r="AA63" i="1"/>
  <c r="J36" i="2"/>
  <c r="U74" i="1"/>
  <c r="D37" i="2"/>
  <c r="AA57" i="1"/>
  <c r="J35" i="2"/>
  <c r="AA30" i="1"/>
  <c r="J32" i="2"/>
  <c r="X102" i="1"/>
  <c r="G40" i="2"/>
  <c r="I33" i="2"/>
  <c r="J33" i="2"/>
  <c r="J42" i="2" s="1"/>
  <c r="G32" i="2"/>
  <c r="S110" i="1"/>
  <c r="Y20" i="1" s="1"/>
  <c r="H32" i="2" s="1"/>
  <c r="H42" i="2" s="1"/>
  <c r="S112" i="1"/>
  <c r="Y22" i="1" s="1"/>
  <c r="AB22" i="1" s="1"/>
  <c r="D25" i="2"/>
  <c r="K25" i="2" s="1"/>
  <c r="K24" i="2"/>
  <c r="X24" i="2" s="1"/>
  <c r="S111" i="1"/>
  <c r="Y21" i="1" s="1"/>
  <c r="AB21" i="1" s="1"/>
  <c r="K22" i="2"/>
  <c r="X22" i="2" s="1"/>
  <c r="S25" i="2"/>
  <c r="W25" i="2" s="1"/>
  <c r="AC62" i="1"/>
  <c r="AC36" i="1"/>
  <c r="AB63" i="1" l="1"/>
  <c r="K34" i="2"/>
  <c r="F42" i="2"/>
  <c r="K38" i="2"/>
  <c r="K37" i="2"/>
  <c r="G42" i="2"/>
  <c r="K41" i="2"/>
  <c r="AB54" i="1"/>
  <c r="AB30" i="1"/>
  <c r="AA110" i="1"/>
  <c r="AA111" i="1" s="1"/>
  <c r="AA112" i="1" s="1"/>
  <c r="AB50" i="1"/>
  <c r="U110" i="1"/>
  <c r="U111" i="1" s="1"/>
  <c r="U112" i="1" s="1"/>
  <c r="V110" i="1"/>
  <c r="V111" i="1" s="1"/>
  <c r="V112" i="1" s="1"/>
  <c r="X110" i="1"/>
  <c r="Z110" i="1"/>
  <c r="K36" i="2"/>
  <c r="K33" i="2"/>
  <c r="I32" i="2"/>
  <c r="I42" i="2" s="1"/>
  <c r="AC10" i="1"/>
  <c r="X25" i="2"/>
  <c r="F10" i="3" s="1"/>
  <c r="F14" i="3" s="1"/>
  <c r="AC41" i="1"/>
  <c r="AC34" i="1"/>
  <c r="AC37" i="1"/>
  <c r="AC44" i="1"/>
  <c r="AC39" i="1"/>
  <c r="AC38" i="1"/>
  <c r="AC32" i="1"/>
  <c r="AC35" i="1"/>
  <c r="AC42" i="1"/>
  <c r="AC45" i="1"/>
  <c r="AC40" i="1"/>
  <c r="AC46" i="1"/>
  <c r="AC47" i="1"/>
  <c r="AC33" i="1"/>
  <c r="AC43" i="1"/>
  <c r="AC48" i="1"/>
  <c r="AC29" i="1"/>
  <c r="AC14" i="1"/>
  <c r="AC11" i="1"/>
  <c r="AC12" i="1"/>
  <c r="AC13" i="1"/>
  <c r="AC15" i="1"/>
  <c r="AC16" i="1"/>
  <c r="AC18" i="1"/>
  <c r="AC19" i="1"/>
  <c r="AC20" i="1"/>
  <c r="AC21" i="1"/>
  <c r="AC22" i="1"/>
  <c r="AC23" i="1"/>
  <c r="AC24" i="1"/>
  <c r="AC25" i="1"/>
  <c r="AC26" i="1"/>
  <c r="AC27" i="1"/>
  <c r="AC28" i="1"/>
  <c r="K32" i="2" l="1"/>
  <c r="G30" i="2"/>
  <c r="H30" i="2"/>
  <c r="I30" i="2"/>
  <c r="J30" i="2"/>
  <c r="AC59" i="1"/>
  <c r="AC60" i="1"/>
  <c r="AC61" i="1"/>
  <c r="AC58" i="1"/>
  <c r="AC56" i="1"/>
  <c r="AC55" i="1"/>
  <c r="AC52" i="1"/>
  <c r="AC53" i="1"/>
  <c r="AC51" i="1"/>
  <c r="AC49" i="1"/>
  <c r="AC31" i="1"/>
  <c r="F30" i="2"/>
  <c r="E30" i="2"/>
  <c r="D30" i="2"/>
  <c r="F38" i="3"/>
  <c r="AC30" i="1" l="1"/>
  <c r="Z111" i="1"/>
  <c r="H44" i="2"/>
  <c r="H45" i="2" s="1"/>
  <c r="I44" i="2" l="1"/>
  <c r="I45" i="2" s="1"/>
  <c r="Z112" i="1"/>
  <c r="AC57" i="1"/>
  <c r="AC50" i="1"/>
  <c r="AC54" i="1"/>
  <c r="X111" i="1"/>
  <c r="J44" i="2"/>
  <c r="J45" i="2" s="1"/>
  <c r="F34" i="3"/>
  <c r="F33" i="3"/>
  <c r="F26" i="3"/>
  <c r="F25" i="3"/>
  <c r="G44" i="2" l="1"/>
  <c r="G45" i="2" s="1"/>
  <c r="X112" i="1"/>
  <c r="D44" i="2"/>
  <c r="E44" i="2"/>
  <c r="E45" i="2" s="1"/>
  <c r="F44" i="2" l="1"/>
  <c r="D5" i="2"/>
  <c r="D4" i="2"/>
  <c r="D2" i="2"/>
  <c r="F45" i="2" l="1"/>
  <c r="K44" i="2"/>
  <c r="W112" i="1"/>
  <c r="E36" i="3"/>
  <c r="E40" i="3" s="1"/>
  <c r="D36" i="3"/>
  <c r="C36" i="3"/>
  <c r="C40" i="3" s="1"/>
  <c r="B36" i="3"/>
  <c r="B40" i="3" s="1"/>
  <c r="F32" i="3"/>
  <c r="F31" i="3"/>
  <c r="F30" i="3"/>
  <c r="F29" i="3"/>
  <c r="F28" i="3"/>
  <c r="F27" i="3"/>
  <c r="F36" i="3" l="1"/>
  <c r="D40" i="3"/>
  <c r="F40" i="3" s="1"/>
  <c r="F16" i="3" s="1"/>
  <c r="F17" i="3" s="1"/>
  <c r="D42" i="2" l="1"/>
  <c r="K42" i="2" l="1"/>
  <c r="D45" i="2"/>
  <c r="K45" i="2" s="1"/>
  <c r="F9" i="3" s="1"/>
  <c r="F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Ulises Gonzalez</author>
  </authors>
  <commentList>
    <comment ref="E7" authorId="0" shapeId="0" xr:uid="{B642E8C2-D841-4FC7-9499-2F3B6519DBC2}">
      <text>
        <r>
          <rPr>
            <b/>
            <sz val="9"/>
            <color indexed="81"/>
            <rFont val="Tahoma"/>
            <family val="2"/>
          </rPr>
          <t>CI México:</t>
        </r>
        <r>
          <rPr>
            <sz val="9"/>
            <color indexed="81"/>
            <rFont val="Tahoma"/>
            <family val="2"/>
          </rPr>
          <t xml:space="preserve">
Se deberá indicar el costo unitario de cada rubro, ya sea costo mensual, costo por hora, costo por día, costo por semana, costo por unidad, etc.
</t>
        </r>
      </text>
    </comment>
    <comment ref="F7" authorId="0" shapeId="0" xr:uid="{42F684FD-D585-433E-AB0B-524D1A1CA534}">
      <text>
        <r>
          <rPr>
            <b/>
            <sz val="9"/>
            <color indexed="81"/>
            <rFont val="Tahoma"/>
            <family val="2"/>
          </rPr>
          <t>CI México:</t>
        </r>
        <r>
          <rPr>
            <sz val="9"/>
            <color indexed="81"/>
            <rFont val="Tahoma"/>
            <family val="2"/>
          </rPr>
          <t xml:space="preserve">
Se deberá indicar la unidad costeada en la columna E, por ejemplo: salario mensual, salario por hora, salario por semana, unidad, día, etc</t>
        </r>
      </text>
    </comment>
    <comment ref="G7" authorId="0" shapeId="0" xr:uid="{245155A9-85A6-4332-BA51-F5BA38B143A4}">
      <text>
        <r>
          <rPr>
            <b/>
            <sz val="9"/>
            <color indexed="81"/>
            <rFont val="Tahoma"/>
            <family val="2"/>
          </rPr>
          <t xml:space="preserve">CI México:
</t>
        </r>
        <r>
          <rPr>
            <sz val="9"/>
            <color indexed="81"/>
            <rFont val="Tahoma"/>
            <family val="2"/>
          </rPr>
          <t xml:space="preserve">Se deberá indicar el número de unidades que se presupuestan para cada año de implementación del proyecto. </t>
        </r>
      </text>
    </comment>
    <comment ref="B9" authorId="0" shapeId="0" xr:uid="{626BF040-65CC-445F-9BF4-DF4B5287A55D}">
      <text>
        <r>
          <rPr>
            <b/>
            <sz val="9"/>
            <color indexed="81"/>
            <rFont val="Tahoma"/>
            <family val="2"/>
          </rPr>
          <t>CI México:</t>
        </r>
        <r>
          <rPr>
            <sz val="9"/>
            <color indexed="81"/>
            <rFont val="Tahoma"/>
            <family val="2"/>
          </rPr>
          <t xml:space="preserve">
Asegúrese de que cualquier linea presupuestal que incluya, tenga la referencia de la columna B, dependiendo de la categoría presupuestal a la que corresponda</t>
        </r>
      </text>
    </comment>
    <comment ref="U9" authorId="0" shapeId="0" xr:uid="{B9252DFC-87A8-49BA-8857-BB8C2D7E0E70}">
      <text>
        <r>
          <rPr>
            <b/>
            <sz val="9"/>
            <color indexed="81"/>
            <rFont val="Tahoma"/>
            <charset val="1"/>
          </rPr>
          <t>CI México:</t>
        </r>
        <r>
          <rPr>
            <sz val="9"/>
            <color indexed="81"/>
            <rFont val="Tahoma"/>
            <charset val="1"/>
          </rPr>
          <t xml:space="preserve">
Especificar el porcentaje de la plantación que corresponde a cada método de restauración propuesto.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tc={88F658FF-264E-45BB-A64A-C8B6C79F4094}</author>
  </authors>
  <commentList>
    <comment ref="A8" authorId="0" shapeId="0" xr:uid="{88F658FF-264E-45BB-A64A-C8B6C79F4094}">
      <text>
        <t>[Threaded comment]
Your version of Excel allows you to read this threaded comment; however, any edits to it will get removed if the file is opened in a newer version of Excel. Learn more: https://go.microsoft.com/fwlink/?linkid=870924
Comment:
    For External Grants only</t>
      </text>
    </comment>
  </commentList>
</comments>
</file>

<file path=xl/sharedStrings.xml><?xml version="1.0" encoding="utf-8"?>
<sst xmlns="http://schemas.openxmlformats.org/spreadsheetml/2006/main" count="588" uniqueCount="316">
  <si>
    <t>INSTRUCCIONES</t>
  </si>
  <si>
    <t>Pestaña 1: Instrucciones Generales</t>
  </si>
  <si>
    <t>Por favor no cambie las fórmulas</t>
  </si>
  <si>
    <t>Las subvenciones son otrogadas en USD</t>
  </si>
  <si>
    <t>Pestaña 2: Presupuesto y resumen de la ejecución' (Esta pestaña se completará automáticamente una vez que se haya llenado la pestaña "Presupuesto por Estrategia y Año" Tab 3).</t>
  </si>
  <si>
    <t>Paso 1</t>
  </si>
  <si>
    <t>Asegúrate de que los subtotales para cada categoría y resultado coincidan con la pestaña "Presupuesto por Estrategia y Año".</t>
  </si>
  <si>
    <t>Paso 2</t>
  </si>
  <si>
    <t>Asegúrate de que la cantidad total coincida con la pestaña "Presupuesto por Estrategia y Año".</t>
  </si>
  <si>
    <t>Pestaña 3: Presupuesto por Estrategia y Año</t>
  </si>
  <si>
    <t>Completa la información en las celdas C2, C3, C4 y C5.</t>
  </si>
  <si>
    <t>Completa el presupuesto detallado. Ten en cuenta que el Costo Indirecto (IDC, por sus siglas en inglés) permitido por CI se calcula sobre los Costos Directos Modificados (Total de Costos Directos menos subvenciones).</t>
  </si>
  <si>
    <t>Paso 3</t>
  </si>
  <si>
    <t>En las columnas F-K, incluye estimaciones por año por categoría de costos. Cada año debe estar alineado con el año calendario (del 1 de enero al 31 de diciembre).</t>
  </si>
  <si>
    <t>Paso 4</t>
  </si>
  <si>
    <t>En las columnas N-T, incluye estimaciones por estrategia de restauración por categoría de costos. Si solo hay una estrategia, completa los costos solo para esa estrategia (por ejemplo, líneas de costos en la columna correspondiente a Agroforestería).</t>
  </si>
  <si>
    <t>Paso 5</t>
  </si>
  <si>
    <t>En la columna W, por favor ingresa suposiciones detalladas para todos los costos incluidos en este presupuesto y descripciones detalladas de cada ítem.</t>
  </si>
  <si>
    <t>Pestaña 4: Flujo de Efectivo y Análisis (MXN) (Para pago inicial)</t>
  </si>
  <si>
    <t>Esta pestaña se utiliza para proyectar la cantidad de fondos necesarios para el próximo trimestre (trimestre inicial y trimestres posteriores).</t>
  </si>
  <si>
    <t>Calcula la solicitud de pago en función del efectivo disponible y los gastos hasta la fecha.</t>
  </si>
  <si>
    <t>PARA EL PAGO INICIAL</t>
  </si>
  <si>
    <t>Renombra la pestaña como 'Flujo de Efectivo para el Pago Inicial'.</t>
  </si>
  <si>
    <t>Incluye los gastos estimados para el primer trimestre de implementación. Ten en cuenta que los informes financieros y las proyecciones de flujo de efectivo se deben presentar dentro de los 30 días después del final de cada trimestre.</t>
  </si>
  <si>
    <t>(TEN EN CUENTA: LAS SIGUIENTES INSTRUCCIONES SE APLICAN SOLO A LAS SUBVENCIONES ACTIVAS)</t>
  </si>
  <si>
    <t>Pestaña 4: Proyección de Flujo de Efectivo (MXN)'</t>
  </si>
  <si>
    <t>PARA PAGOS TRIMESTRALES (tras la aprobación de los informes)</t>
  </si>
  <si>
    <t>Renombra la pestaña como 'Flujo de Efectivo para el Pago # _'.</t>
  </si>
  <si>
    <t>Ingresa el Período de Reporte.</t>
  </si>
  <si>
    <t>Agrega los montos proyectados de gastos para cada categoría para el próximo trimestre.</t>
  </si>
  <si>
    <t>Por favor, ten en cuenta la cantidad que puedas tener en tu cuenta desde el pago anterior.</t>
  </si>
  <si>
    <t>Asegúrate de agregar notas y detalles sobre los gastos futuros.</t>
  </si>
  <si>
    <t>Pestaña 5: Plantilla de Informes'</t>
  </si>
  <si>
    <t>Completa las celdas B3, B4 y B5 con la información requerida, las fechas de inicio y fin del trimestre de informes</t>
  </si>
  <si>
    <t>Completa la Sección A, Resumen del Pago.</t>
  </si>
  <si>
    <t>Completa la Columna K con los gastos del trimestre anterior.</t>
  </si>
  <si>
    <t>Completa la Columna S con los Gastos del Período Actual.</t>
  </si>
  <si>
    <t>Completa las columnas L-R según corresponda con la estimación del porcentaje de costos por Estrategia de Restauración.</t>
  </si>
  <si>
    <t>Paso 6</t>
  </si>
  <si>
    <t>Asegúrate de que la sección del presupuesto sea precisa y refleje los montos de presupuesto aprobados en 'Resumen de Presupuesto y Ejecución' (Pestaña 2).</t>
  </si>
  <si>
    <t>Paso 7</t>
  </si>
  <si>
    <t>Revisa la Sección B, Análisis de Flujo de Efectivo, para verificar su exactitud.</t>
  </si>
  <si>
    <t>Informe Financiero Final Únicamente</t>
  </si>
  <si>
    <t>Paso 8</t>
  </si>
  <si>
    <t>Por favor, agrega la información sobre 'cofinanciamiento', 'contribuciones en especie' y 'cartas de cofinanciamiento', comenzando en la celda A46.</t>
  </si>
  <si>
    <t>Pestaña 6: Informe detallado de transacciones'</t>
  </si>
  <si>
    <t>Nombre del Socio:</t>
  </si>
  <si>
    <t>CG Grant #:</t>
  </si>
  <si>
    <t>Nombre del Proyecto</t>
  </si>
  <si>
    <t>Vigencia de la Subvención:</t>
  </si>
  <si>
    <t>Presupuesto</t>
  </si>
  <si>
    <t>Datos actuales</t>
  </si>
  <si>
    <t>Presupuesto por año</t>
  </si>
  <si>
    <t>Totales reales por año</t>
  </si>
  <si>
    <t>Categoría de gastos</t>
  </si>
  <si>
    <t>Año 1</t>
  </si>
  <si>
    <t>Año 2</t>
  </si>
  <si>
    <t>Año 3</t>
  </si>
  <si>
    <t>Año 4</t>
  </si>
  <si>
    <t>Año 5</t>
  </si>
  <si>
    <t>Año 6</t>
  </si>
  <si>
    <t xml:space="preserve">Total  </t>
  </si>
  <si>
    <t>Categoría de gasto</t>
  </si>
  <si>
    <t>Saldo</t>
  </si>
  <si>
    <t>Salarios</t>
  </si>
  <si>
    <t>Servicios profesionales</t>
  </si>
  <si>
    <t>Ocupación</t>
  </si>
  <si>
    <t>Telecomunicaciones</t>
  </si>
  <si>
    <t>Suministros</t>
  </si>
  <si>
    <t>Muebles &amp; Equipamiento</t>
  </si>
  <si>
    <t>Mantenimiento</t>
  </si>
  <si>
    <t>Viajes, reuniones y talleres</t>
  </si>
  <si>
    <t>Otros costos directos</t>
  </si>
  <si>
    <t>Sub-Donaciones</t>
  </si>
  <si>
    <t>Total costos directos</t>
  </si>
  <si>
    <t>Total de costos directos</t>
  </si>
  <si>
    <t>Costos indirectos</t>
  </si>
  <si>
    <t>Total costos indirectos</t>
  </si>
  <si>
    <t>Total de la Subvención</t>
  </si>
  <si>
    <t>Presupuesto por Estrategia</t>
  </si>
  <si>
    <t>Actualización por estrategia por año</t>
  </si>
  <si>
    <t>Categoría de Gastos</t>
  </si>
  <si>
    <t xml:space="preserve">Regeneración Natural Asistida (ANR)
Total </t>
  </si>
  <si>
    <t>Plantación Tradicional 
Total</t>
  </si>
  <si>
    <t>Sistemas agroforestales 
Total</t>
  </si>
  <si>
    <t>Sistemas silvopastoriles
Total</t>
  </si>
  <si>
    <t>Plantación de Enriquecimiento 
Total</t>
  </si>
  <si>
    <t>Nucleación Aplicada
Total</t>
  </si>
  <si>
    <t>Dispersión de Semillas/Siembra Directa
Total</t>
  </si>
  <si>
    <t>Año reportado</t>
  </si>
  <si>
    <t>Total</t>
  </si>
  <si>
    <t>Ingrese el nombre del Socio</t>
  </si>
  <si>
    <t>Ingrese el número del contrato</t>
  </si>
  <si>
    <t>Ingrese el nombre del Proyecto</t>
  </si>
  <si>
    <t>Ingrese la fecha de inicio y de fin del Contrato</t>
  </si>
  <si>
    <t>Partida</t>
  </si>
  <si>
    <t>Costo unitario</t>
  </si>
  <si>
    <t>Estrategias de restauración (Consulte PPC Marco de Monitoreo V.2. para más detalles)</t>
  </si>
  <si>
    <t>Notas y Suposiciones del Presupuesto: Por favor, ingrese suposiciones detalladas para todos los costos incluidos en este presupuesto. Incluya descripciones detalladas de cada elemento.</t>
  </si>
  <si>
    <t xml:space="preserve">Regeneración Natural Asistida (RNA)
Total </t>
  </si>
  <si>
    <t>Plantación Tradicional
Total</t>
  </si>
  <si>
    <t>Sistemas agroforestales
Total</t>
  </si>
  <si>
    <t>Sistemas Silvopastoriles
Total</t>
  </si>
  <si>
    <t>Plantación de Enriquecimiento
Total</t>
  </si>
  <si>
    <t>Nucleación aplicada
Total</t>
  </si>
  <si>
    <t>Verificación de errores</t>
  </si>
  <si>
    <t>Enero - Diciembre</t>
  </si>
  <si>
    <t>B</t>
  </si>
  <si>
    <t>A-B = 0</t>
  </si>
  <si>
    <t>Ejemplo: Personal - Líder del Proyecto ETC (equivalente a tiempo completo)</t>
  </si>
  <si>
    <t>Ejemplo: Personal - Oficial de Proyecto ETP (equivalente a tiempo parcial)</t>
  </si>
  <si>
    <t>Ejemplo: Brigada de monitoreo</t>
  </si>
  <si>
    <t>Ejemplo: Pago de jornales para plantación</t>
  </si>
  <si>
    <t>Ejemplo: Pago de jornales para el monitoreo</t>
  </si>
  <si>
    <t>DO NOT ADD NUMBER FOR SUBTOTAL</t>
  </si>
  <si>
    <t xml:space="preserve">Servicios profesionales </t>
  </si>
  <si>
    <t>Ejemplo: Consultoría para establecimiento de línea base</t>
  </si>
  <si>
    <t>Ejemplo: Contratación de servicios de restauración</t>
  </si>
  <si>
    <t>Preparación del sitio</t>
  </si>
  <si>
    <t>Excavación, plantación</t>
  </si>
  <si>
    <t>Replantación</t>
  </si>
  <si>
    <t>Ejemplo: Contratación de servicios de mantenimiento</t>
  </si>
  <si>
    <t xml:space="preserve"> riego, poda, adelgazamiento, aplicación de fertilizante, control y remoción de especies invasoras.</t>
  </si>
  <si>
    <t>Ejemplo: Servicio para la habilitación de viveros</t>
  </si>
  <si>
    <t>Establecimiento y operación de vivero</t>
  </si>
  <si>
    <t>Ejemplo: Servicios de monitoreo</t>
  </si>
  <si>
    <t>visitas a sitio, colecta de datos, establecimiento de línea base.</t>
  </si>
  <si>
    <t>Ejemplo: Servicios legales</t>
  </si>
  <si>
    <t>Ejemplo: Servicios contables y/o de auditoría</t>
  </si>
  <si>
    <t>Ejemplo: Servicios de impresión</t>
  </si>
  <si>
    <t>Ejemplo: renta de oficinas, bodegas, mantenimiento a edificios, etc.</t>
  </si>
  <si>
    <t>Ejemplo: pago de servicios públicos (luz, agua, entre otros)</t>
  </si>
  <si>
    <t>Ejemplo: Servicio de telefonía, internet,  pago de plataformas o de almacenamiento de datos, entre otros)</t>
  </si>
  <si>
    <t>Suministros (por ejemplo, suministros de oficina, suministros de campo, hardware, software, libros, etc.)" En general todo lo que se considera consumible</t>
  </si>
  <si>
    <t>Ejemplo: suministros de campo</t>
  </si>
  <si>
    <t>Insumos: plántulas
Insumos: fertilizantes, pesticidas
Suministros: guantes, botas, mascarillas, casco, monos, etc.</t>
  </si>
  <si>
    <t>Suministros de oficna</t>
  </si>
  <si>
    <t>Suministros para impresión</t>
  </si>
  <si>
    <t>Ejemplo: Equipo de monitoreo</t>
  </si>
  <si>
    <t>GPS</t>
  </si>
  <si>
    <t>Cámara, Drones</t>
  </si>
  <si>
    <t>Radios, teléfonos móviles</t>
  </si>
  <si>
    <t>señalética</t>
  </si>
  <si>
    <t>Ejemplo: equipo agrícola</t>
  </si>
  <si>
    <t>Equipamiento para Riego, Sierra, Tijeras de podar, Hacha
Cuerdas, etc.</t>
  </si>
  <si>
    <t>Ejemplo: equipo para combate de incendios</t>
  </si>
  <si>
    <t>Rociadores de mochila</t>
  </si>
  <si>
    <t xml:space="preserve">
Mantenimiento</t>
  </si>
  <si>
    <t>Ejemplo: mantenimiento de software, de muebles o de vehículos.</t>
  </si>
  <si>
    <t xml:space="preserve">
Por ejemplo: Nombre del software, precio, duración.</t>
  </si>
  <si>
    <t xml:space="preserve">
"Viajes, Reuniones y Talleres (por ejemplo, alojamiento, comidas, pasajes aéreos, seguro de viaje, transporte local, combustible, etc.)"</t>
  </si>
  <si>
    <t>Ejemplo: Taller para fortalecimiento de capacidades</t>
  </si>
  <si>
    <t>Si se trata de un viaje especificar propósitos, si es nacional o internacional, número de personas, tipo de transporte: aéreo ó terrestre</t>
  </si>
  <si>
    <t>Renta de lugar</t>
  </si>
  <si>
    <t>Si se trata de información relacionada con comidas durante un viaje, podría especificarse de la siguiente manera: comidas, cantidad de personas, duración del viaje.</t>
  </si>
  <si>
    <t>Alimentación</t>
  </si>
  <si>
    <t>Si se trata de información relacionada con alojamiento en un hotel, especificar: hotel, número de personas, duración.</t>
  </si>
  <si>
    <t>Ejemplo: Visitas de campo</t>
  </si>
  <si>
    <t>Combustible</t>
  </si>
  <si>
    <t>Hospedaje</t>
  </si>
  <si>
    <t>Transporte terrestre</t>
  </si>
  <si>
    <t>Pasajes aéreos</t>
  </si>
  <si>
    <t xml:space="preserve">Ejemplo: </t>
  </si>
  <si>
    <t>Seguros colectivos</t>
  </si>
  <si>
    <t>Seguros de vehículos</t>
  </si>
  <si>
    <t>Pago de impuestos</t>
  </si>
  <si>
    <t>Licencias</t>
  </si>
  <si>
    <t>Pago de tenencia</t>
  </si>
  <si>
    <t>Comisiones bancarias</t>
  </si>
  <si>
    <t xml:space="preserve">Ejemplo: Subvenciones con otros socios </t>
  </si>
  <si>
    <t>Total de Costos Directos</t>
  </si>
  <si>
    <t>Costos Indirectos calculados sobre los Costos Directos menos las Subvenciones</t>
  </si>
  <si>
    <t>Proyección de Flujo en Efectivo (Pesos)</t>
  </si>
  <si>
    <t>Periodo reportado:</t>
  </si>
  <si>
    <t>(A) Resumen de pagos</t>
  </si>
  <si>
    <t>(B) Análisis del Flujo de Efectivo</t>
  </si>
  <si>
    <t>Pago inicial</t>
  </si>
  <si>
    <t>Subvención total</t>
  </si>
  <si>
    <t>Pago 2</t>
  </si>
  <si>
    <t>Gastos acumulados</t>
  </si>
  <si>
    <t>Pago 3</t>
  </si>
  <si>
    <t>Total de Fondos de CI Restantes</t>
  </si>
  <si>
    <t>Pago 4</t>
  </si>
  <si>
    <t>Pago 5</t>
  </si>
  <si>
    <t>Pago total</t>
  </si>
  <si>
    <t>Pago 6</t>
  </si>
  <si>
    <t>Excedente / Déficit de efectivo</t>
  </si>
  <si>
    <t>Pago 7</t>
  </si>
  <si>
    <t>Pago 8</t>
  </si>
  <si>
    <t>Proyección de efectivo para próximo periodo</t>
  </si>
  <si>
    <t>…</t>
  </si>
  <si>
    <t>Solicitud de pago</t>
  </si>
  <si>
    <t>Total:</t>
  </si>
  <si>
    <t>*Nota: Según el acuerdo, el pago final del [10%] se retendrá hasta la presentación y aceptación de todos los informes y entregables.</t>
  </si>
  <si>
    <t>Categoría</t>
  </si>
  <si>
    <t>Mes 1</t>
  </si>
  <si>
    <t>Mes 2</t>
  </si>
  <si>
    <t>Mes 3</t>
  </si>
  <si>
    <t>Mes 4</t>
  </si>
  <si>
    <t>Sub-Total</t>
  </si>
  <si>
    <t>Notas</t>
  </si>
  <si>
    <t>Por favor, proporcione detalles.</t>
  </si>
  <si>
    <t>Costos Indirectos: Máximo del 15% de los Costos Directos Menos las Subvenciones</t>
  </si>
  <si>
    <t>COSTOS TOTALES PROYECTADOS</t>
  </si>
  <si>
    <t>Financial Report</t>
  </si>
  <si>
    <t>Narrativa del Informe Financiero: Para cada trimestre, por favor, responda a las siguientes preguntas:</t>
  </si>
  <si>
    <t>Narrativa del Reporte Financiero</t>
  </si>
  <si>
    <t>Por favor, describa brevemente las principales actividades realizadas durante este período de informe para respaldar los gastos incurridos. Específicamente, destaque las áreas de costo principales (por ejemplo, proveedores de servicios profesionales contratados, plántulas compradas para qué regiones, visitas de campo a sitios para observar la siembra, reuniones/talleres realizados).</t>
  </si>
  <si>
    <t>[inserte descripción]</t>
  </si>
  <si>
    <t>Año, comenzando el 1 de enero.</t>
  </si>
  <si>
    <t>Por favor, describa brevemente las variaciones con respecto al presupuesto y plan de trabajo aprobado. ¿Existen retrasos que deban abordarse? En caso afirmativo, ¿cuál es el plan para abordarlos?</t>
  </si>
  <si>
    <t>Trimestre Reportado</t>
  </si>
  <si>
    <t>Por favor, describa brevemente las actividades planificadas para el próximo trimestre. Específicamente, destaque las principales necesidades de costo o discrepancias.</t>
  </si>
  <si>
    <t>¿Se han lanzado productos de comunicación significativos (por ejemplo, medios de comunicación, blogs, presentaciones, ensayos fotográficos, videos, informes de impacto) durante este período?</t>
  </si>
  <si>
    <t>Anualmente, por favor, estime el porcentaje que debe asignarse a una estrategia de restauración para cada línea de gasto.</t>
  </si>
  <si>
    <t>Gastos</t>
  </si>
  <si>
    <t>Validación de datos</t>
  </si>
  <si>
    <t>Categoría del Presupuesto</t>
  </si>
  <si>
    <t>Total Presupuestado</t>
  </si>
  <si>
    <t>Enero 1-Marzo 31 2022
Q1</t>
  </si>
  <si>
    <t>Abril 1-Junio 30 2022
Q2</t>
  </si>
  <si>
    <t>Jul 1- Sept 31 2022 
Q3</t>
  </si>
  <si>
    <t>Oct 1- Dec 31 2022
Q4</t>
  </si>
  <si>
    <t>Gastos anuales registrados a la fecha</t>
  </si>
  <si>
    <t>Gastos anuales reportados anteriormente</t>
  </si>
  <si>
    <t>Saldo restante</t>
  </si>
  <si>
    <t>Plantación tradicional
Total</t>
  </si>
  <si>
    <t>Sistemas Agroforestales
Total</t>
  </si>
  <si>
    <t>Dispersión de Semillas/Siembra Directa 
Total</t>
  </si>
  <si>
    <t>#</t>
  </si>
  <si>
    <t>Inserte %</t>
  </si>
  <si>
    <t xml:space="preserve">
Costo, Período Actual</t>
  </si>
  <si>
    <t>% debe ser 100%</t>
  </si>
  <si>
    <t>Debe ser 0</t>
  </si>
  <si>
    <t>Copiar los datos desde el presupuesto por Estrategia y año</t>
  </si>
  <si>
    <t>Informe Detallado de Transacciones (IDT)</t>
  </si>
  <si>
    <t>Nombre del Proyecto:</t>
  </si>
  <si>
    <t>Periodo desde:</t>
  </si>
  <si>
    <t>Periodo hasta:</t>
  </si>
  <si>
    <t>Fecha</t>
  </si>
  <si>
    <t>Rubro</t>
  </si>
  <si>
    <t>Concepto</t>
  </si>
  <si>
    <t>Régimen contratación</t>
  </si>
  <si>
    <t>Folio interno</t>
  </si>
  <si>
    <t>Tipo de comprobante</t>
  </si>
  <si>
    <t>Monto</t>
  </si>
  <si>
    <t>Folio Fiscal</t>
  </si>
  <si>
    <t>Comentarios adicionales</t>
  </si>
  <si>
    <t>Total por rubro</t>
  </si>
  <si>
    <t xml:space="preserve"> $               -  </t>
  </si>
  <si>
    <t>Modalidad contratación</t>
  </si>
  <si>
    <t>Postage and Delivery</t>
  </si>
  <si>
    <t xml:space="preserve">Mobiliario y equipo </t>
  </si>
  <si>
    <t> </t>
  </si>
  <si>
    <t>Viajes</t>
  </si>
  <si>
    <t>Reuniones y eventos especiales</t>
  </si>
  <si>
    <t>Sub-grants</t>
  </si>
  <si>
    <t xml:space="preserve">Costos indirectos </t>
  </si>
  <si>
    <t xml:space="preserve"> $                                       -  </t>
  </si>
  <si>
    <t>Sueldos y salarios</t>
  </si>
  <si>
    <t>Asimilados a salarios</t>
  </si>
  <si>
    <t>Honorarios/Servicios profesionales</t>
  </si>
  <si>
    <t>Prestaciones</t>
  </si>
  <si>
    <t>Column1</t>
  </si>
  <si>
    <t>CFDI/XML</t>
  </si>
  <si>
    <t>Lista de raya</t>
  </si>
  <si>
    <t>Recibo de nómina</t>
  </si>
  <si>
    <t>Selección directa</t>
  </si>
  <si>
    <t>Comparación de CV/Cotizaciones</t>
  </si>
  <si>
    <t>Licitación pública</t>
  </si>
  <si>
    <t>RECIBO DE PAGO</t>
  </si>
  <si>
    <t>NOTA DE REMISIÓN</t>
  </si>
  <si>
    <t>Solicitud de cotizaciones</t>
  </si>
  <si>
    <t>Orden de comisión</t>
  </si>
  <si>
    <t xml:space="preserve">ESTADO DE CUENTA </t>
  </si>
  <si>
    <t>Subvenciones secundarias</t>
  </si>
  <si>
    <t>Ejemplo:  Visitas de campo de monitoreo</t>
  </si>
  <si>
    <t xml:space="preserve">Ejemplo: Costos administrativos </t>
  </si>
  <si>
    <t xml:space="preserve">Anexo 4.2 </t>
  </si>
  <si>
    <t xml:space="preserve">Plantilla de Propuesta financiera </t>
  </si>
  <si>
    <t>Mobiliario y equipo</t>
  </si>
  <si>
    <t xml:space="preserve">1. Esta plantilla de presupuesto debe ser completada por la organización interesada, con toda la información financiera asociada a la implementación de su propuesta. </t>
  </si>
  <si>
    <t>Columna C: Contiene el nombre de las categorías presupuestales en las que CI México agrupa los diferentes costos de un proyecto (no debe modificarse)</t>
  </si>
  <si>
    <t>RFP NO: PPCMX-FY24-001</t>
  </si>
  <si>
    <t xml:space="preserve">Si tiene dudas sobre el llenado de este formato o sobre cualquier punto relacionado a la solicitud de propuestas PPCMX-FY24-001, agradeceremos formular sus preguntas y hacerlas llegar al equipo de CI México, de acuerdo a lo previsto en el inciso c) de la sección 1.3. “Detalles para la aplicación” del documento RFP. </t>
  </si>
  <si>
    <t>Unidad</t>
  </si>
  <si>
    <t>Salario mensual</t>
  </si>
  <si>
    <t>Cantidad a adquirir en 2024</t>
  </si>
  <si>
    <t>Cantidad a adquirir en 2025</t>
  </si>
  <si>
    <t>Cantidad a adquirir en 2026</t>
  </si>
  <si>
    <t>Cantidad a adquirir en 2027</t>
  </si>
  <si>
    <t>Cantidad a adquirir en 2028</t>
  </si>
  <si>
    <t>Cantidad a adquirir en 2029</t>
  </si>
  <si>
    <t>Salario diario</t>
  </si>
  <si>
    <t xml:space="preserve">
Por ejemplo: Luz Pérez, Gerente de Proyecto, dedicada de tiempo completo al proyecto, durante los 6 años de implementación.</t>
  </si>
  <si>
    <t xml:space="preserve">
Por ejemplo: Juan Ruiz, Oficial del Proyecto, salario mensual de 15,000 pesos y destina un número de días determinado durante cada año de implementación del proyecto</t>
  </si>
  <si>
    <t>Costo por hora</t>
  </si>
  <si>
    <t xml:space="preserve">Costo mensual </t>
  </si>
  <si>
    <t xml:space="preserve">Empresa o persona consultora de nombre por determinar, será contratada mediante proceso de adquisición, para prestar servicios de consultoría con el objetivo de establecer la línea base,por un lapso de 100 horas durante 2024
</t>
  </si>
  <si>
    <t>Monto mensual que corresponde al 50% del monto de luz total, que será cargado al proyecto durante los 6 años de implementación</t>
  </si>
  <si>
    <t>Monto mensual que corresponde al 100% del costo de internet, durante los 6 años de implementación del proyecto</t>
  </si>
  <si>
    <t>Pieza</t>
  </si>
  <si>
    <t>Noche</t>
  </si>
  <si>
    <t>Se consideran el número de noches requeridas durante los 6 años de implementación, para que Luz Pérez y Juan Ruiz, realicen visitas de seguimiento en campo, en los municipios de (se proporciona información)</t>
  </si>
  <si>
    <t xml:space="preserve">Columnas G, I, K, M O, Q: Deberá ingresar el número de unidades de cada partida presupuestal, durante cada año de la implementación del proyecto. </t>
  </si>
  <si>
    <t xml:space="preserve">Columnas H, J, L, N, P, R y S: No modificar pues contienen fórmulas para determinar el costo de su propuesta </t>
  </si>
  <si>
    <t xml:space="preserve">Columna AD: Deberá ingresar detalles acerca de cada partida presupuestal, para poder facilitar el análisis de su propuesta por parte de CI México. La organización interesada deberá poder respaldar y detallar cualquier rubro presupuestal, en caso de que esta información sea solicitada por CI México. </t>
  </si>
  <si>
    <t>Columna D: Contiene el nombre de las partidas asociadas a cada categoría presupuestal, la organización debe ingresar los conceptos que correspondan a su propuesta</t>
  </si>
  <si>
    <r>
      <t xml:space="preserve">La información </t>
    </r>
    <r>
      <rPr>
        <b/>
        <sz val="11"/>
        <color rgb="FFFF0000"/>
        <rFont val="Calibri"/>
        <family val="2"/>
        <scheme val="minor"/>
      </rPr>
      <t>de color rojo</t>
    </r>
    <r>
      <rPr>
        <sz val="11"/>
        <color theme="1"/>
        <rFont val="Calibri"/>
        <family val="2"/>
        <scheme val="minor"/>
      </rPr>
      <t xml:space="preserve"> contenida en la pestaña "Presupuesto" únicamente tiene la intención de orientarle en el llenado, sin embargo, debe eliminarse y reemplazarse por la información que corresponda a su propuesta. </t>
    </r>
  </si>
  <si>
    <t xml:space="preserve">Por ejemplo: Equipo especializado para investigación (especificar...), Precio por artículo (estimado).
</t>
  </si>
  <si>
    <t>Por ejemplo: se considera la compra de 5 equipos de GPS con características (se indican características de los equipos adquiridos) para el seguimiento a las actividades en campo</t>
  </si>
  <si>
    <t xml:space="preserve">Mobiliario y equipo (por ejemplo: mobiliario y equipo de oficina, equipo para realizar actividades en campo. En general todo lo que NO se considera consumible </t>
  </si>
  <si>
    <t>2. La información debe ser ingresada en la pestaña "Presupuesto" en cada una de las categorías previstas, para las que se han incluido algunos ejemplos que 
faciliten identificar qué conceptos corresponden a cada categoría, a continuación se presenta un desglose de la información que debe ingresarse en cada columna:</t>
  </si>
  <si>
    <t>Columnas E y F:  Deberá indicar el costo unitario y la unidad a la que corresponde dicho monto, que servirán de base para calcular el costo de cada partida presupuestal, durante cada año de la implementación del proyecto. El anexo "Hojas de trabajo" incluido en la presente convocatoria tiene la finalidad de facilitar el cálculo de los montos que asignarán presupuestal por lo que se solicita sean utilizados como soporte de esta plantilla.</t>
  </si>
  <si>
    <r>
      <t xml:space="preserve">Importante: 
</t>
    </r>
    <r>
      <rPr>
        <b/>
        <sz val="11"/>
        <rFont val="Calibri"/>
        <family val="2"/>
        <scheme val="minor"/>
      </rPr>
      <t>1. Los montos de su propuesta deben incluir todos los impuestos que apliquen, de acuerdo al tipo de régimen fiscal de su organización y de las consideraciones particulares de cada partida presupuestal.</t>
    </r>
    <r>
      <rPr>
        <b/>
        <sz val="11"/>
        <color rgb="FFFF0000"/>
        <rFont val="Calibri"/>
        <family val="2"/>
        <scheme val="minor"/>
      </rPr>
      <t xml:space="preserve"> 
</t>
    </r>
    <r>
      <rPr>
        <b/>
        <sz val="11"/>
        <rFont val="Calibri"/>
        <family val="2"/>
        <scheme val="minor"/>
      </rPr>
      <t xml:space="preserve">2. Los costos indirectos, en caso de aplicar, no deberán representar más del 13% del presupuesto total y por otro lado, los costos que corresponden al resto de las partidas presupuestales, deberán oscilan entre el el 87% y el 90%, considerando que  la mayor inversión corresponde a Salarios, Servicios profesionales y adquisiciones de bienes o servicios. </t>
    </r>
    <r>
      <rPr>
        <b/>
        <sz val="11"/>
        <color rgb="FFFF0000"/>
        <rFont val="Calibri"/>
        <family val="2"/>
        <scheme val="minor"/>
      </rPr>
      <t xml:space="preserve">
</t>
    </r>
    <r>
      <rPr>
        <b/>
        <sz val="11"/>
        <rFont val="Calibri"/>
        <family val="2"/>
        <scheme val="minor"/>
      </rPr>
      <t xml:space="preserve">3. Una vez su propuesta sea recibida y analizada, CI México se reserva el derecho de pedir las aclaraciones que sean necesarias y en su caso, las adecuaciones que considere pertinentes, en beneficio del cumplimiento de las metas del Proyecto Restarauración de Paisajes Emblemáticos de Oaxaca y Veracruz.
4. No deberán incluirse en la propuesta rubros presupuestales asociados a la adquisición de vehículos. 
Nota: Las categorías presupuestales de Subvenciones secundarias y Costos indirectos solo podrán ser incluidos en propuestas de Organizaciones que sean sujetas a recibir donaciones. </t>
    </r>
  </si>
  <si>
    <t xml:space="preserve">Celdas U9 a la AA9: Deberán ser requisitadas en función de la distribución de los métodos de restauración contemplados en su propuesta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</si>
</sst>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6" formatCode="&quot;$&quot;#,##0.00"/>
  </numFmts>
  <fonts count="61" x14ac:knownFonts="1">
    <font>
      <sz val="11"/>
      <color theme="1"/>
      <name val="Calibri"/>
      <family val="2"/>
      <scheme val="minor"/>
    </font>
    <font>
      <sz val="11"/>
      <color theme="1"/>
      <name val="Calibri"/>
      <family val="2"/>
      <scheme val="minor"/>
    </font>
    <font>
      <sz val="11"/>
      <color theme="1"/>
      <name val="Calibri"/>
      <family val="2"/>
      <scheme val="minor"/>
    </font>
    <font>
      <b/>
      <sz val="8"/>
      <color rgb="FF000000"/>
      <name val="Calibri"/>
      <family val="2"/>
    </font>
    <font>
      <b/>
      <i/>
      <sz val="8"/>
      <color rgb="FF000000"/>
      <name val="Calibri"/>
      <family val="2"/>
    </font>
    <font>
      <sz val="8"/>
      <color rgb="FF000000"/>
      <name val="Calibri"/>
      <family val="2"/>
    </font>
    <font>
      <sz val="8"/>
      <color theme="1"/>
      <name val="Calibri"/>
      <family val="2"/>
    </font>
    <font>
      <sz val="8"/>
      <name val="Calibri"/>
      <family val="2"/>
      <scheme val="minor"/>
    </font>
    <font>
      <sz val="8"/>
      <color theme="1"/>
      <name val="Calibri"/>
      <family val="2"/>
      <scheme val="minor"/>
    </font>
    <font>
      <b/>
      <sz val="8"/>
      <color theme="1"/>
      <name val="Calibri"/>
      <family val="2"/>
      <scheme val="minor"/>
    </font>
    <font>
      <b/>
      <sz val="8"/>
      <color theme="1"/>
      <name val="Calibri"/>
      <family val="2"/>
    </font>
    <font>
      <i/>
      <sz val="8"/>
      <color rgb="FF000000"/>
      <name val="Calibri"/>
      <family val="2"/>
    </font>
    <font>
      <u/>
      <sz val="8"/>
      <color rgb="FF000000"/>
      <name val="Calibri"/>
      <family val="2"/>
    </font>
    <font>
      <b/>
      <sz val="11"/>
      <color theme="4"/>
      <name val="Calibri"/>
      <family val="2"/>
      <scheme val="minor"/>
    </font>
    <font>
      <sz val="10"/>
      <name val="Arial"/>
      <family val="2"/>
    </font>
    <font>
      <b/>
      <sz val="10"/>
      <name val="Calibri"/>
      <family val="2"/>
      <scheme val="minor"/>
    </font>
    <font>
      <sz val="10"/>
      <name val="Calibri"/>
      <family val="2"/>
      <scheme val="minor"/>
    </font>
    <font>
      <b/>
      <i/>
      <sz val="10"/>
      <name val="Calibri"/>
      <family val="2"/>
      <scheme val="minor"/>
    </font>
    <font>
      <sz val="10"/>
      <color indexed="8"/>
      <name val="Calibri"/>
      <family val="2"/>
      <scheme val="minor"/>
    </font>
    <font>
      <u val="singleAccounting"/>
      <sz val="10"/>
      <name val="Calibri"/>
      <family val="2"/>
      <scheme val="minor"/>
    </font>
    <font>
      <i/>
      <sz val="10"/>
      <name val="Calibri"/>
      <family val="2"/>
      <scheme val="minor"/>
    </font>
    <font>
      <b/>
      <sz val="10"/>
      <color indexed="8"/>
      <name val="Calibri"/>
      <family val="2"/>
      <scheme val="minor"/>
    </font>
    <font>
      <b/>
      <sz val="11"/>
      <color indexed="8"/>
      <name val="Calibri"/>
      <family val="2"/>
      <scheme val="minor"/>
    </font>
    <font>
      <b/>
      <sz val="11"/>
      <name val="Calibri"/>
      <family val="2"/>
      <scheme val="minor"/>
    </font>
    <font>
      <b/>
      <sz val="11"/>
      <color rgb="FFFF0000"/>
      <name val="Calibri"/>
      <family val="2"/>
      <scheme val="minor"/>
    </font>
    <font>
      <sz val="11"/>
      <color rgb="FFFF0000"/>
      <name val="Calibri"/>
      <family val="2"/>
      <scheme val="minor"/>
    </font>
    <font>
      <b/>
      <sz val="10"/>
      <color rgb="FFFF0000"/>
      <name val="Calibri"/>
      <family val="2"/>
      <scheme val="minor"/>
    </font>
    <font>
      <i/>
      <sz val="11"/>
      <color theme="1"/>
      <name val="Calibri"/>
      <family val="2"/>
      <scheme val="minor"/>
    </font>
    <font>
      <sz val="8.5"/>
      <color rgb="FF000000"/>
      <name val="Calibri"/>
      <family val="2"/>
      <scheme val="minor"/>
    </font>
    <font>
      <sz val="8.5"/>
      <color theme="1"/>
      <name val="Calibri"/>
      <family val="2"/>
      <scheme val="minor"/>
    </font>
    <font>
      <u val="singleAccounting"/>
      <sz val="8.5"/>
      <color theme="1"/>
      <name val="Calibri"/>
      <family val="2"/>
      <scheme val="minor"/>
    </font>
    <font>
      <u val="singleAccounting"/>
      <sz val="8.5"/>
      <color rgb="FF000000"/>
      <name val="Calibri"/>
      <family val="2"/>
      <scheme val="minor"/>
    </font>
    <font>
      <i/>
      <sz val="8.5"/>
      <color rgb="FF000000"/>
      <name val="Calibri"/>
      <family val="2"/>
      <scheme val="minor"/>
    </font>
    <font>
      <sz val="8"/>
      <color rgb="FFFF0000"/>
      <name val="Calibri"/>
      <family val="2"/>
      <scheme val="minor"/>
    </font>
    <font>
      <b/>
      <sz val="8"/>
      <color rgb="FFFF0000"/>
      <name val="Calibri"/>
      <family val="2"/>
    </font>
    <font>
      <i/>
      <sz val="8"/>
      <color rgb="FFFF0000"/>
      <name val="Calibri"/>
      <family val="2"/>
    </font>
    <font>
      <sz val="8"/>
      <color rgb="FF000000"/>
      <name val="Calibri"/>
      <family val="2"/>
      <scheme val="minor"/>
    </font>
    <font>
      <b/>
      <sz val="11"/>
      <name val="Calibri"/>
      <family val="2"/>
    </font>
    <font>
      <sz val="11"/>
      <name val="Calibri"/>
      <family val="2"/>
    </font>
    <font>
      <i/>
      <sz val="11"/>
      <color rgb="FFFF0000"/>
      <name val="Calibri"/>
      <family val="2"/>
      <scheme val="minor"/>
    </font>
    <font>
      <b/>
      <sz val="11"/>
      <color theme="1"/>
      <name val="Calibri"/>
      <family val="2"/>
      <scheme val="minor"/>
    </font>
    <font>
      <sz val="8.5"/>
      <color rgb="FFFF0000"/>
      <name val="Calibri"/>
      <family val="2"/>
      <scheme val="minor"/>
    </font>
    <font>
      <i/>
      <sz val="10"/>
      <color rgb="FFFF0000"/>
      <name val="Calibri"/>
      <family val="2"/>
      <scheme val="minor"/>
    </font>
    <font>
      <b/>
      <i/>
      <sz val="9"/>
      <color rgb="FFFF0000"/>
      <name val="Calibri"/>
      <family val="2"/>
      <scheme val="minor"/>
    </font>
    <font>
      <i/>
      <sz val="8"/>
      <color rgb="FFFF0000"/>
      <name val="Calibri"/>
      <family val="2"/>
      <scheme val="minor"/>
    </font>
    <font>
      <sz val="10"/>
      <color theme="1"/>
      <name val="Calibri"/>
      <family val="2"/>
      <scheme val="minor"/>
    </font>
    <font>
      <b/>
      <sz val="8"/>
      <name val="Calibri"/>
      <family val="2"/>
    </font>
    <font>
      <sz val="8"/>
      <name val="Calibri"/>
      <family val="2"/>
    </font>
    <font>
      <sz val="8"/>
      <color rgb="FFFF0000"/>
      <name val="Calibri"/>
      <family val="2"/>
    </font>
    <font>
      <sz val="10"/>
      <name val="Arial"/>
    </font>
    <font>
      <b/>
      <sz val="9"/>
      <color rgb="FFFFFFFF"/>
      <name val="Arial"/>
      <family val="2"/>
    </font>
    <font>
      <sz val="9"/>
      <color rgb="FF000000"/>
      <name val="Arial"/>
      <family val="2"/>
    </font>
    <font>
      <sz val="9"/>
      <name val="Arial"/>
      <family val="2"/>
    </font>
    <font>
      <b/>
      <sz val="8"/>
      <color rgb="FF000000"/>
      <name val="Calibri"/>
      <charset val="1"/>
    </font>
    <font>
      <sz val="20"/>
      <color rgb="FF639FDB"/>
      <name val="Proxima Nova Bl"/>
      <family val="3"/>
    </font>
    <font>
      <sz val="9"/>
      <color indexed="81"/>
      <name val="Tahoma"/>
      <family val="2"/>
    </font>
    <font>
      <b/>
      <sz val="9"/>
      <color indexed="81"/>
      <name val="Tahoma"/>
      <family val="2"/>
    </font>
    <font>
      <i/>
      <sz val="8.5"/>
      <color theme="1"/>
      <name val="Calibri"/>
      <family val="2"/>
      <scheme val="minor"/>
    </font>
    <font>
      <i/>
      <sz val="9"/>
      <color theme="1"/>
      <name val="Calibri"/>
      <family val="2"/>
      <scheme val="minor"/>
    </font>
    <font>
      <sz val="9"/>
      <color indexed="81"/>
      <name val="Tahoma"/>
      <charset val="1"/>
    </font>
    <font>
      <b/>
      <sz val="9"/>
      <color indexed="81"/>
      <name val="Tahoma"/>
      <charset val="1"/>
    </font>
  </fonts>
  <fills count="19">
    <fill>
      <patternFill patternType="none"/>
    </fill>
    <fill>
      <patternFill patternType="gray125"/>
    </fill>
    <fill>
      <patternFill patternType="solid">
        <fgColor rgb="FFD9E1F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8EA9DB"/>
        <bgColor indexed="64"/>
      </patternFill>
    </fill>
    <fill>
      <patternFill patternType="solid">
        <fgColor rgb="FFD0CECE"/>
        <bgColor indexed="64"/>
      </patternFill>
    </fill>
    <fill>
      <patternFill patternType="solid">
        <fgColor theme="4" tint="0.59999389629810485"/>
        <bgColor indexed="65"/>
      </patternFill>
    </fill>
    <fill>
      <patternFill patternType="solid">
        <fgColor theme="8" tint="0.79998168889431442"/>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E6B8B7"/>
        <bgColor rgb="FF000000"/>
      </patternFill>
    </fill>
    <fill>
      <patternFill patternType="solid">
        <fgColor rgb="FFFDE9D9"/>
        <bgColor rgb="FF000000"/>
      </patternFill>
    </fill>
    <fill>
      <patternFill patternType="solid">
        <fgColor rgb="FF4F81BD"/>
        <bgColor rgb="FF4F81BD"/>
      </patternFill>
    </fill>
    <fill>
      <patternFill patternType="solid">
        <fgColor rgb="FFB8CCE4"/>
        <bgColor rgb="FFB8CCE4"/>
      </patternFill>
    </fill>
    <fill>
      <patternFill patternType="solid">
        <fgColor rgb="FFDCE6F1"/>
        <bgColor rgb="FFDCE6F1"/>
      </patternFill>
    </fill>
  </fills>
  <borders count="9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theme="0" tint="-0.499984740745262"/>
      </left>
      <right/>
      <top/>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top style="medium">
        <color theme="0" tint="-0.14996795556505021"/>
      </top>
      <bottom/>
      <diagonal/>
    </border>
    <border>
      <left style="thin">
        <color theme="0" tint="-0.14999847407452621"/>
      </left>
      <right style="medium">
        <color theme="0" tint="-0.14999847407452621"/>
      </right>
      <top/>
      <bottom/>
      <diagonal/>
    </border>
    <border>
      <left style="medium">
        <color theme="0" tint="-0.14999847407452621"/>
      </left>
      <right/>
      <top style="medium">
        <color theme="0" tint="-0.14996795556505021"/>
      </top>
      <bottom style="thin">
        <color theme="0" tint="-4.9989318521683403E-2"/>
      </bottom>
      <diagonal/>
    </border>
    <border>
      <left/>
      <right style="medium">
        <color theme="0" tint="-0.14999847407452621"/>
      </right>
      <top style="medium">
        <color theme="0" tint="-0.14996795556505021"/>
      </top>
      <bottom style="thin">
        <color theme="0" tint="-4.9989318521683403E-2"/>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style="medium">
        <color theme="0" tint="-0.14999847407452621"/>
      </left>
      <right/>
      <top style="thin">
        <color theme="0" tint="-4.9989318521683403E-2"/>
      </top>
      <bottom/>
      <diagonal/>
    </border>
    <border>
      <left style="thin">
        <color theme="0" tint="-0.14999847407452621"/>
      </left>
      <right style="medium">
        <color theme="0" tint="-0.14999847407452621"/>
      </right>
      <top style="thin">
        <color theme="0" tint="-4.9989318521683403E-2"/>
      </top>
      <bottom/>
      <diagonal/>
    </border>
    <border>
      <left style="medium">
        <color theme="0" tint="-0.14999847407452621"/>
      </left>
      <right/>
      <top/>
      <bottom/>
      <diagonal/>
    </border>
    <border>
      <left/>
      <right style="medium">
        <color theme="0" tint="-0.14999847407452621"/>
      </right>
      <top/>
      <bottom/>
      <diagonal/>
    </border>
    <border>
      <left/>
      <right/>
      <top/>
      <bottom style="thin">
        <color theme="0" tint="-0.14999847407452621"/>
      </bottom>
      <diagonal/>
    </border>
    <border>
      <left/>
      <right/>
      <top/>
      <bottom style="thin">
        <color theme="0" tint="-4.9989318521683403E-2"/>
      </bottom>
      <diagonal/>
    </border>
    <border>
      <left style="medium">
        <color theme="0" tint="-0.14999847407452621"/>
      </left>
      <right/>
      <top style="thin">
        <color theme="0" tint="-0.14999847407452621"/>
      </top>
      <bottom/>
      <diagonal/>
    </border>
    <border>
      <left style="medium">
        <color theme="0" tint="-0.14999847407452621"/>
      </left>
      <right/>
      <top/>
      <bottom style="medium">
        <color theme="0" tint="-0.14996795556505021"/>
      </bottom>
      <diagonal/>
    </border>
    <border>
      <left/>
      <right style="medium">
        <color theme="0" tint="-0.14999847407452621"/>
      </right>
      <top/>
      <bottom style="medium">
        <color theme="0" tint="-0.14996795556505021"/>
      </bottom>
      <diagonal/>
    </border>
    <border>
      <left/>
      <right/>
      <top style="thin">
        <color theme="0" tint="-0.14999847407452621"/>
      </top>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auto="1"/>
      </left>
      <right style="thin">
        <color auto="1"/>
      </right>
      <top/>
      <bottom/>
      <diagonal/>
    </border>
    <border>
      <left style="medium">
        <color indexed="64"/>
      </left>
      <right style="medium">
        <color rgb="FF000000"/>
      </right>
      <top/>
      <bottom/>
      <diagonal/>
    </border>
    <border>
      <left style="medium">
        <color indexed="64"/>
      </left>
      <right style="medium">
        <color rgb="FF000000"/>
      </right>
      <top style="medium">
        <color rgb="FF000000"/>
      </top>
      <bottom/>
      <diagonal/>
    </border>
    <border>
      <left/>
      <right style="medium">
        <color rgb="FF000000"/>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ck">
        <color rgb="FFFFFFFF"/>
      </bottom>
      <diagonal/>
    </border>
    <border>
      <left/>
      <right/>
      <top style="thin">
        <color rgb="FFFFFFFF"/>
      </top>
      <bottom style="thin">
        <color rgb="FFFFFFFF"/>
      </bottom>
      <diagonal/>
    </border>
    <border>
      <left/>
      <right/>
      <top style="thin">
        <color rgb="FFFFFFFF"/>
      </top>
      <bottom/>
      <diagonal/>
    </border>
    <border>
      <left style="medium">
        <color rgb="FF000000"/>
      </left>
      <right/>
      <top/>
      <bottom style="medium">
        <color rgb="FF000000"/>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indexed="64"/>
      </bottom>
      <diagonal/>
    </border>
  </borders>
  <cellStyleXfs count="6">
    <xf numFmtId="0" fontId="0" fillId="0" borderId="0"/>
    <xf numFmtId="164" fontId="2" fillId="0" borderId="0" applyFont="0" applyFill="0" applyBorder="0" applyAlignment="0" applyProtection="0"/>
    <xf numFmtId="0" fontId="14" fillId="0" borderId="0"/>
    <xf numFmtId="9" fontId="2"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505">
    <xf numFmtId="0" fontId="0" fillId="0" borderId="0" xfId="0"/>
    <xf numFmtId="0" fontId="13" fillId="0" borderId="0" xfId="0" quotePrefix="1" applyFont="1"/>
    <xf numFmtId="0" fontId="24" fillId="0" borderId="0" xfId="0" applyFont="1"/>
    <xf numFmtId="0" fontId="0" fillId="0" borderId="0" xfId="0" applyAlignment="1">
      <alignment horizontal="left" vertical="center"/>
    </xf>
    <xf numFmtId="0" fontId="0" fillId="5" borderId="0" xfId="0" applyFill="1"/>
    <xf numFmtId="0" fontId="27" fillId="0" borderId="0" xfId="0" applyFont="1"/>
    <xf numFmtId="0" fontId="3" fillId="3" borderId="12" xfId="0" applyFont="1" applyFill="1" applyBorder="1" applyAlignment="1">
      <alignment horizontal="left" vertical="center" wrapText="1" indent="1"/>
    </xf>
    <xf numFmtId="0" fontId="3" fillId="3" borderId="13" xfId="0" applyFont="1" applyFill="1" applyBorder="1" applyAlignment="1">
      <alignment horizontal="left" vertical="center" wrapText="1" indent="1"/>
    </xf>
    <xf numFmtId="0" fontId="0" fillId="0" borderId="0" xfId="0" applyProtection="1">
      <protection locked="0"/>
    </xf>
    <xf numFmtId="0" fontId="5" fillId="0" borderId="6" xfId="0" applyFont="1" applyBorder="1" applyAlignment="1" applyProtection="1">
      <alignment horizontal="left" vertical="center" wrapText="1" indent="1"/>
      <protection locked="0"/>
    </xf>
    <xf numFmtId="0" fontId="11" fillId="0" borderId="12" xfId="0" applyFont="1" applyBorder="1" applyAlignment="1" applyProtection="1">
      <alignment horizontal="left" vertical="center" wrapText="1" indent="1"/>
      <protection locked="0"/>
    </xf>
    <xf numFmtId="0" fontId="11" fillId="0" borderId="9"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9" xfId="0" applyFont="1" applyBorder="1" applyAlignment="1" applyProtection="1">
      <alignment horizontal="left" vertical="center" wrapText="1" indent="1"/>
      <protection locked="0"/>
    </xf>
    <xf numFmtId="49" fontId="15" fillId="5" borderId="0" xfId="2" applyNumberFormat="1" applyFont="1" applyFill="1" applyAlignment="1" applyProtection="1">
      <alignment horizontal="left"/>
      <protection locked="0"/>
    </xf>
    <xf numFmtId="0" fontId="0" fillId="0" borderId="0" xfId="0" applyAlignment="1" applyProtection="1">
      <alignment wrapText="1"/>
      <protection locked="0"/>
    </xf>
    <xf numFmtId="0" fontId="16" fillId="0" borderId="0" xfId="0" applyFont="1" applyProtection="1">
      <protection locked="0"/>
    </xf>
    <xf numFmtId="0" fontId="15" fillId="0" borderId="0" xfId="0" applyFont="1" applyProtection="1">
      <protection locked="0"/>
    </xf>
    <xf numFmtId="0" fontId="17" fillId="0" borderId="0" xfId="0" applyFont="1" applyProtection="1">
      <protection locked="0"/>
    </xf>
    <xf numFmtId="0" fontId="17" fillId="0" borderId="19" xfId="0" applyFont="1" applyBorder="1" applyProtection="1">
      <protection locked="0"/>
    </xf>
    <xf numFmtId="164" fontId="16" fillId="0" borderId="0" xfId="2" applyNumberFormat="1" applyFont="1" applyProtection="1">
      <protection locked="0"/>
    </xf>
    <xf numFmtId="164" fontId="16" fillId="0" borderId="0" xfId="0" applyNumberFormat="1" applyFont="1" applyProtection="1">
      <protection locked="0"/>
    </xf>
    <xf numFmtId="0" fontId="15" fillId="5" borderId="20" xfId="0" applyFont="1" applyFill="1" applyBorder="1" applyAlignment="1">
      <alignment horizontal="left" vertical="center"/>
    </xf>
    <xf numFmtId="0" fontId="15" fillId="5" borderId="22" xfId="0" applyFont="1" applyFill="1" applyBorder="1" applyAlignment="1">
      <alignment horizontal="center" vertical="center"/>
    </xf>
    <xf numFmtId="0" fontId="18" fillId="0" borderId="0" xfId="2" applyFont="1" applyAlignment="1">
      <alignment horizontal="left" vertical="top" wrapText="1"/>
    </xf>
    <xf numFmtId="49" fontId="15" fillId="5" borderId="0" xfId="2" applyNumberFormat="1" applyFont="1" applyFill="1"/>
    <xf numFmtId="164" fontId="16" fillId="0" borderId="0" xfId="2" applyNumberFormat="1" applyFont="1"/>
    <xf numFmtId="49" fontId="15" fillId="5" borderId="0" xfId="2" applyNumberFormat="1" applyFont="1" applyFill="1" applyAlignment="1">
      <alignment wrapText="1"/>
    </xf>
    <xf numFmtId="49" fontId="15" fillId="5" borderId="2" xfId="2" applyNumberFormat="1" applyFont="1" applyFill="1" applyBorder="1"/>
    <xf numFmtId="164" fontId="16" fillId="5" borderId="3" xfId="2" applyNumberFormat="1" applyFont="1" applyFill="1" applyBorder="1" applyAlignment="1">
      <alignment horizontal="right"/>
    </xf>
    <xf numFmtId="0" fontId="15" fillId="5" borderId="24" xfId="0" applyFont="1" applyFill="1" applyBorder="1" applyAlignment="1" applyProtection="1">
      <alignment horizontal="left"/>
      <protection locked="0"/>
    </xf>
    <xf numFmtId="0" fontId="17" fillId="0" borderId="0" xfId="0" applyFont="1" applyAlignment="1" applyProtection="1">
      <alignment horizontal="left"/>
      <protection locked="0"/>
    </xf>
    <xf numFmtId="0" fontId="26" fillId="0" borderId="0" xfId="0" applyFont="1" applyProtection="1">
      <protection locked="0"/>
    </xf>
    <xf numFmtId="0" fontId="0" fillId="5" borderId="27" xfId="0" applyFill="1" applyBorder="1" applyAlignment="1" applyProtection="1">
      <alignment horizontal="left" vertical="top" wrapText="1"/>
      <protection locked="0"/>
    </xf>
    <xf numFmtId="164" fontId="16" fillId="0" borderId="31" xfId="2" applyNumberFormat="1" applyFont="1" applyBorder="1" applyProtection="1">
      <protection locked="0"/>
    </xf>
    <xf numFmtId="164" fontId="16" fillId="0" borderId="25" xfId="2" applyNumberFormat="1" applyFont="1" applyBorder="1" applyProtection="1">
      <protection locked="0"/>
    </xf>
    <xf numFmtId="164" fontId="16" fillId="0" borderId="34" xfId="2" applyNumberFormat="1" applyFont="1" applyBorder="1" applyProtection="1">
      <protection locked="0"/>
    </xf>
    <xf numFmtId="164" fontId="16" fillId="0" borderId="35" xfId="2" applyNumberFormat="1" applyFont="1" applyBorder="1" applyProtection="1">
      <protection locked="0"/>
    </xf>
    <xf numFmtId="164" fontId="16" fillId="0" borderId="33" xfId="2" applyNumberFormat="1" applyFont="1" applyBorder="1" applyProtection="1">
      <protection locked="0"/>
    </xf>
    <xf numFmtId="0" fontId="15" fillId="0" borderId="34"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center" vertical="center"/>
      <protection locked="0"/>
    </xf>
    <xf numFmtId="0" fontId="17" fillId="0" borderId="39" xfId="0" applyFont="1" applyBorder="1" applyAlignment="1" applyProtection="1">
      <alignment horizontal="center" vertical="center"/>
      <protection locked="0"/>
    </xf>
    <xf numFmtId="164" fontId="19" fillId="0" borderId="0" xfId="2" applyNumberFormat="1" applyFont="1" applyProtection="1">
      <protection locked="0"/>
    </xf>
    <xf numFmtId="0" fontId="21" fillId="5" borderId="26" xfId="2" applyFont="1" applyFill="1" applyBorder="1" applyAlignment="1">
      <alignment horizontal="left" vertical="top" wrapText="1"/>
    </xf>
    <xf numFmtId="0" fontId="18" fillId="0" borderId="30" xfId="2" applyFont="1" applyBorder="1" applyAlignment="1">
      <alignment horizontal="left" vertical="top" wrapText="1"/>
    </xf>
    <xf numFmtId="0" fontId="22" fillId="5" borderId="37" xfId="2" applyFont="1" applyFill="1" applyBorder="1" applyAlignment="1">
      <alignment horizontal="left" vertical="top" wrapText="1"/>
    </xf>
    <xf numFmtId="164" fontId="23" fillId="5" borderId="38" xfId="0" applyNumberFormat="1" applyFont="1" applyFill="1" applyBorder="1" applyAlignment="1">
      <alignment horizontal="left" vertical="top" wrapText="1"/>
    </xf>
    <xf numFmtId="164" fontId="16" fillId="5" borderId="0" xfId="2" applyNumberFormat="1" applyFont="1" applyFill="1"/>
    <xf numFmtId="164" fontId="16" fillId="5" borderId="4" xfId="2" applyNumberFormat="1" applyFont="1" applyFill="1" applyBorder="1"/>
    <xf numFmtId="0" fontId="20" fillId="0" borderId="32" xfId="0" applyFont="1" applyBorder="1" applyAlignment="1">
      <alignment horizontal="center"/>
    </xf>
    <xf numFmtId="0" fontId="20" fillId="0" borderId="0" xfId="0" applyFont="1" applyAlignment="1">
      <alignment horizontal="center"/>
    </xf>
    <xf numFmtId="164" fontId="16" fillId="6" borderId="0" xfId="2" applyNumberFormat="1" applyFont="1" applyFill="1"/>
    <xf numFmtId="164" fontId="19" fillId="6" borderId="0" xfId="2" applyNumberFormat="1" applyFont="1" applyFill="1"/>
    <xf numFmtId="166" fontId="0" fillId="0" borderId="0" xfId="0" applyNumberFormat="1" applyProtection="1">
      <protection locked="0"/>
    </xf>
    <xf numFmtId="0" fontId="10" fillId="0" borderId="0" xfId="0" applyFont="1" applyAlignment="1" applyProtection="1">
      <alignment vertical="center"/>
      <protection locked="0"/>
    </xf>
    <xf numFmtId="0" fontId="3" fillId="2" borderId="1" xfId="0" applyFont="1" applyFill="1" applyBorder="1" applyAlignment="1" applyProtection="1">
      <alignment vertical="center" wrapText="1"/>
      <protection locked="0"/>
    </xf>
    <xf numFmtId="0" fontId="3" fillId="3" borderId="13" xfId="0" applyFont="1" applyFill="1" applyBorder="1" applyAlignment="1" applyProtection="1">
      <alignment horizontal="left" vertical="center" wrapText="1" indent="1"/>
      <protection locked="0"/>
    </xf>
    <xf numFmtId="0" fontId="3" fillId="2" borderId="6" xfId="0" applyFont="1" applyFill="1" applyBorder="1" applyAlignment="1" applyProtection="1">
      <alignment vertical="center" wrapText="1"/>
      <protection locked="0"/>
    </xf>
    <xf numFmtId="164" fontId="5" fillId="5" borderId="6" xfId="0" applyNumberFormat="1" applyFont="1" applyFill="1" applyBorder="1" applyAlignment="1" applyProtection="1">
      <alignment horizontal="left" vertical="center" indent="1"/>
      <protection locked="0"/>
    </xf>
    <xf numFmtId="164" fontId="5" fillId="6" borderId="6" xfId="0" applyNumberFormat="1" applyFont="1" applyFill="1" applyBorder="1" applyAlignment="1" applyProtection="1">
      <alignment horizontal="left" vertical="center" indent="1"/>
      <protection locked="0"/>
    </xf>
    <xf numFmtId="164" fontId="12" fillId="5" borderId="42" xfId="0" applyNumberFormat="1" applyFont="1" applyFill="1" applyBorder="1" applyAlignment="1" applyProtection="1">
      <alignment horizontal="left" vertical="center" indent="1"/>
      <protection locked="0"/>
    </xf>
    <xf numFmtId="164" fontId="12" fillId="6" borderId="6" xfId="0" applyNumberFormat="1" applyFont="1" applyFill="1" applyBorder="1" applyAlignment="1" applyProtection="1">
      <alignment horizontal="left" vertical="center" wrapText="1" indent="1"/>
      <protection locked="0"/>
    </xf>
    <xf numFmtId="0" fontId="12" fillId="5" borderId="16" xfId="0" applyFont="1" applyFill="1" applyBorder="1" applyAlignment="1" applyProtection="1">
      <alignment horizontal="left" vertical="center" indent="1"/>
      <protection locked="0"/>
    </xf>
    <xf numFmtId="0" fontId="12" fillId="6" borderId="16" xfId="0" applyFont="1" applyFill="1" applyBorder="1" applyAlignment="1" applyProtection="1">
      <alignment horizontal="left" vertical="center" wrapText="1" indent="1"/>
      <protection locked="0"/>
    </xf>
    <xf numFmtId="164" fontId="5" fillId="6" borderId="7" xfId="0" applyNumberFormat="1" applyFont="1" applyFill="1" applyBorder="1" applyAlignment="1" applyProtection="1">
      <alignment horizontal="left" vertical="center" indent="1"/>
      <protection locked="0"/>
    </xf>
    <xf numFmtId="164" fontId="5" fillId="5" borderId="13" xfId="0" applyNumberFormat="1" applyFont="1" applyFill="1" applyBorder="1" applyAlignment="1" applyProtection="1">
      <alignment horizontal="left" vertical="center" indent="1"/>
      <protection locked="0"/>
    </xf>
    <xf numFmtId="164" fontId="5" fillId="6" borderId="13" xfId="0" applyNumberFormat="1" applyFont="1" applyFill="1" applyBorder="1" applyAlignment="1" applyProtection="1">
      <alignment horizontal="left" vertical="center" wrapText="1" indent="1"/>
      <protection locked="0"/>
    </xf>
    <xf numFmtId="0" fontId="0" fillId="5" borderId="14" xfId="0" applyFill="1" applyBorder="1" applyAlignment="1" applyProtection="1">
      <alignment horizontal="left" vertical="top"/>
      <protection locked="0"/>
    </xf>
    <xf numFmtId="0" fontId="0" fillId="5" borderId="5" xfId="0" applyFill="1" applyBorder="1" applyAlignment="1" applyProtection="1">
      <alignment horizontal="left" vertical="top"/>
      <protection locked="0"/>
    </xf>
    <xf numFmtId="0" fontId="0" fillId="5" borderId="15"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3" fillId="5" borderId="12" xfId="0" applyFont="1" applyFill="1" applyBorder="1" applyAlignment="1">
      <alignment horizontal="center" vertical="center" wrapText="1"/>
    </xf>
    <xf numFmtId="0" fontId="0" fillId="7" borderId="5" xfId="0" applyFill="1" applyBorder="1" applyProtection="1">
      <protection locked="0"/>
    </xf>
    <xf numFmtId="0" fontId="0" fillId="7" borderId="7" xfId="0" applyFill="1" applyBorder="1" applyProtection="1">
      <protection locked="0"/>
    </xf>
    <xf numFmtId="0" fontId="0" fillId="7" borderId="8" xfId="0" applyFill="1" applyBorder="1" applyProtection="1">
      <protection locked="0"/>
    </xf>
    <xf numFmtId="164" fontId="31" fillId="7" borderId="6" xfId="1" applyFont="1" applyFill="1" applyBorder="1" applyAlignment="1" applyProtection="1">
      <alignment horizontal="left" vertical="center" indent="1"/>
      <protection locked="0"/>
    </xf>
    <xf numFmtId="0" fontId="5" fillId="5" borderId="1" xfId="0" applyFont="1" applyFill="1" applyBorder="1" applyAlignment="1" applyProtection="1">
      <alignment vertical="center" wrapText="1"/>
      <protection locked="0"/>
    </xf>
    <xf numFmtId="0" fontId="5" fillId="5" borderId="6" xfId="0" applyFont="1" applyFill="1" applyBorder="1" applyAlignment="1" applyProtection="1">
      <alignment vertical="center" wrapText="1"/>
      <protection locked="0"/>
    </xf>
    <xf numFmtId="0" fontId="5" fillId="5" borderId="18" xfId="0" applyFont="1" applyFill="1" applyBorder="1" applyAlignment="1" applyProtection="1">
      <alignment vertical="center" wrapText="1"/>
      <protection locked="0"/>
    </xf>
    <xf numFmtId="0" fontId="3" fillId="5" borderId="6"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9" fillId="5" borderId="0" xfId="0" applyFont="1" applyFill="1" applyProtection="1">
      <protection locked="0"/>
    </xf>
    <xf numFmtId="0" fontId="10" fillId="5" borderId="0" xfId="0" applyFont="1" applyFill="1" applyAlignment="1" applyProtection="1">
      <alignment vertical="center"/>
      <protection locked="0"/>
    </xf>
    <xf numFmtId="49" fontId="15" fillId="7" borderId="43" xfId="2" applyNumberFormat="1" applyFont="1" applyFill="1" applyBorder="1" applyAlignment="1" applyProtection="1">
      <alignment horizontal="left"/>
      <protection locked="0"/>
    </xf>
    <xf numFmtId="0" fontId="18" fillId="5" borderId="0" xfId="2" applyFont="1" applyFill="1" applyAlignment="1">
      <alignment horizontal="left" vertical="top" wrapText="1"/>
    </xf>
    <xf numFmtId="164" fontId="19" fillId="5" borderId="0" xfId="2" applyNumberFormat="1" applyFont="1" applyFill="1"/>
    <xf numFmtId="0" fontId="25" fillId="7" borderId="0" xfId="0" applyFont="1" applyFill="1" applyAlignment="1" applyProtection="1">
      <alignment horizontal="left" vertical="top"/>
      <protection locked="0"/>
    </xf>
    <xf numFmtId="49" fontId="25" fillId="7" borderId="0" xfId="0" applyNumberFormat="1" applyFont="1" applyFill="1" applyAlignment="1" applyProtection="1">
      <alignment horizontal="left" vertical="top"/>
      <protection locked="0"/>
    </xf>
    <xf numFmtId="0" fontId="3" fillId="0" borderId="13" xfId="0" applyFont="1" applyBorder="1" applyAlignment="1" applyProtection="1">
      <alignment horizontal="left" vertical="center" wrapText="1" indent="1"/>
      <protection locked="0"/>
    </xf>
    <xf numFmtId="0" fontId="20" fillId="0" borderId="19" xfId="0" applyFont="1" applyBorder="1" applyProtection="1">
      <protection locked="0"/>
    </xf>
    <xf numFmtId="49" fontId="15" fillId="5" borderId="0" xfId="2" applyNumberFormat="1" applyFont="1" applyFill="1" applyAlignment="1">
      <alignment horizontal="left"/>
    </xf>
    <xf numFmtId="0" fontId="15" fillId="5" borderId="21"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8" fillId="0" borderId="32" xfId="2" applyFont="1" applyBorder="1" applyAlignment="1" applyProtection="1">
      <alignment horizontal="left" vertical="top" wrapText="1"/>
      <protection locked="0"/>
    </xf>
    <xf numFmtId="0" fontId="20" fillId="0" borderId="36" xfId="0" applyFont="1" applyBorder="1" applyProtection="1">
      <protection locked="0"/>
    </xf>
    <xf numFmtId="0" fontId="25" fillId="0" borderId="0" xfId="0" applyFont="1" applyProtection="1">
      <protection locked="0"/>
    </xf>
    <xf numFmtId="0" fontId="15" fillId="5" borderId="24" xfId="0" applyFont="1" applyFill="1" applyBorder="1" applyAlignment="1">
      <alignment horizontal="left"/>
    </xf>
    <xf numFmtId="0" fontId="20" fillId="0" borderId="0" xfId="0" applyFont="1" applyAlignment="1">
      <alignment horizontal="left"/>
    </xf>
    <xf numFmtId="164" fontId="0" fillId="0" borderId="0" xfId="0" applyNumberFormat="1" applyAlignment="1">
      <alignment horizontal="left" vertical="top" wrapText="1"/>
    </xf>
    <xf numFmtId="164" fontId="16" fillId="7" borderId="0" xfId="2" applyNumberFormat="1" applyFont="1" applyFill="1"/>
    <xf numFmtId="9" fontId="3" fillId="5" borderId="13" xfId="3" applyFont="1" applyFill="1" applyBorder="1" applyAlignment="1">
      <alignment horizontal="left" vertical="center" wrapText="1" indent="1"/>
    </xf>
    <xf numFmtId="0" fontId="34" fillId="0" borderId="10" xfId="0" applyFont="1" applyBorder="1" applyAlignment="1" applyProtection="1">
      <alignment horizontal="left" vertical="center" wrapText="1" indent="1"/>
      <protection locked="0"/>
    </xf>
    <xf numFmtId="0" fontId="34" fillId="0" borderId="11" xfId="0" applyFont="1" applyBorder="1" applyAlignment="1" applyProtection="1">
      <alignment horizontal="left" vertical="center" wrapText="1" indent="1"/>
      <protection locked="0"/>
    </xf>
    <xf numFmtId="0" fontId="35" fillId="0" borderId="11" xfId="0" applyFont="1" applyBorder="1" applyAlignment="1" applyProtection="1">
      <alignment horizontal="left" vertical="center" wrapText="1" indent="1"/>
      <protection locked="0"/>
    </xf>
    <xf numFmtId="0" fontId="0" fillId="5" borderId="0" xfId="0" applyFill="1" applyAlignment="1" applyProtection="1">
      <alignment horizontal="left" vertical="top"/>
      <protection locked="0"/>
    </xf>
    <xf numFmtId="0" fontId="0" fillId="5" borderId="7" xfId="0" applyFill="1" applyBorder="1" applyAlignment="1" applyProtection="1">
      <alignment horizontal="left" vertical="top"/>
      <protection locked="0"/>
    </xf>
    <xf numFmtId="0" fontId="35" fillId="0" borderId="6" xfId="0" applyFont="1" applyBorder="1" applyAlignment="1" applyProtection="1">
      <alignment horizontal="left" vertical="center" wrapText="1" indent="1"/>
      <protection locked="0"/>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164" fontId="29" fillId="8" borderId="6" xfId="1" applyFont="1" applyFill="1" applyBorder="1" applyAlignment="1" applyProtection="1">
      <alignment horizontal="left" vertical="center" indent="1"/>
      <protection locked="0"/>
    </xf>
    <xf numFmtId="0" fontId="3" fillId="5"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6"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18" fillId="0" borderId="32" xfId="2" applyFont="1" applyBorder="1" applyAlignment="1">
      <alignment horizontal="left" vertical="top" wrapText="1"/>
    </xf>
    <xf numFmtId="0" fontId="37" fillId="0" borderId="0" xfId="0" applyFont="1"/>
    <xf numFmtId="0" fontId="38" fillId="0" borderId="0" xfId="0" applyFont="1"/>
    <xf numFmtId="0" fontId="38" fillId="0" borderId="0" xfId="0" applyFont="1" applyAlignment="1">
      <alignment wrapText="1"/>
    </xf>
    <xf numFmtId="14" fontId="38" fillId="0" borderId="0" xfId="0" applyNumberFormat="1" applyFont="1" applyAlignment="1">
      <alignment wrapText="1"/>
    </xf>
    <xf numFmtId="0" fontId="39" fillId="4" borderId="0" xfId="0" applyFont="1" applyFill="1" applyProtection="1">
      <protection locked="0"/>
    </xf>
    <xf numFmtId="0" fontId="4" fillId="2" borderId="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15" fillId="0" borderId="55" xfId="0" applyFont="1" applyBorder="1" applyAlignment="1" applyProtection="1">
      <alignment horizontal="center" vertical="center"/>
      <protection locked="0"/>
    </xf>
    <xf numFmtId="9" fontId="0" fillId="0" borderId="0" xfId="3" applyFont="1" applyProtection="1">
      <protection locked="0"/>
    </xf>
    <xf numFmtId="0" fontId="15" fillId="5" borderId="68" xfId="0" applyFont="1" applyFill="1" applyBorder="1" applyAlignment="1">
      <alignment vertical="center"/>
    </xf>
    <xf numFmtId="0" fontId="15" fillId="5" borderId="69" xfId="0" applyFont="1" applyFill="1" applyBorder="1" applyAlignment="1">
      <alignment vertical="center"/>
    </xf>
    <xf numFmtId="0" fontId="15" fillId="5" borderId="71" xfId="0" applyFont="1" applyFill="1" applyBorder="1" applyAlignment="1">
      <alignment vertical="center"/>
    </xf>
    <xf numFmtId="164" fontId="0" fillId="0" borderId="0" xfId="0" applyNumberFormat="1" applyProtection="1">
      <protection locked="0"/>
    </xf>
    <xf numFmtId="0" fontId="0" fillId="0" borderId="72" xfId="0" applyBorder="1" applyProtection="1">
      <protection locked="0"/>
    </xf>
    <xf numFmtId="0" fontId="15" fillId="12" borderId="68" xfId="0" applyFont="1" applyFill="1" applyBorder="1" applyAlignment="1">
      <alignment vertical="center"/>
    </xf>
    <xf numFmtId="0" fontId="15" fillId="12" borderId="69" xfId="0" applyFont="1" applyFill="1" applyBorder="1" applyAlignment="1">
      <alignment vertical="center"/>
    </xf>
    <xf numFmtId="0" fontId="15" fillId="12" borderId="70" xfId="0" applyFont="1" applyFill="1" applyBorder="1" applyAlignment="1">
      <alignment vertical="center"/>
    </xf>
    <xf numFmtId="164" fontId="0" fillId="12" borderId="40" xfId="0" applyNumberFormat="1" applyFill="1" applyBorder="1"/>
    <xf numFmtId="164" fontId="0" fillId="12" borderId="0" xfId="0" applyNumberFormat="1" applyFill="1"/>
    <xf numFmtId="164" fontId="16" fillId="12" borderId="41" xfId="2" applyNumberFormat="1" applyFont="1" applyFill="1" applyBorder="1"/>
    <xf numFmtId="164" fontId="0" fillId="12" borderId="0" xfId="0" applyNumberFormat="1" applyFill="1" applyProtection="1">
      <protection locked="0"/>
    </xf>
    <xf numFmtId="0" fontId="15" fillId="12" borderId="17" xfId="0" applyFont="1" applyFill="1" applyBorder="1" applyAlignment="1">
      <alignment vertical="center"/>
    </xf>
    <xf numFmtId="0" fontId="1" fillId="12" borderId="1" xfId="5" applyFill="1" applyBorder="1" applyAlignment="1" applyProtection="1">
      <alignment vertical="center" wrapText="1"/>
      <protection locked="0"/>
    </xf>
    <xf numFmtId="0" fontId="4" fillId="12" borderId="1" xfId="0" applyFont="1" applyFill="1" applyBorder="1" applyAlignment="1" applyProtection="1">
      <alignment horizontal="center" vertical="center" wrapText="1"/>
      <protection locked="0"/>
    </xf>
    <xf numFmtId="0" fontId="1" fillId="12" borderId="6" xfId="5" applyFill="1" applyBorder="1" applyAlignment="1" applyProtection="1">
      <alignment vertical="center" wrapText="1"/>
      <protection locked="0"/>
    </xf>
    <xf numFmtId="0" fontId="4" fillId="12" borderId="9" xfId="0" applyFont="1" applyFill="1" applyBorder="1" applyAlignment="1" applyProtection="1">
      <alignment horizontal="center" vertical="center" wrapText="1"/>
      <protection locked="0"/>
    </xf>
    <xf numFmtId="164" fontId="1" fillId="12" borderId="6" xfId="5" applyNumberFormat="1" applyFill="1" applyBorder="1" applyAlignment="1" applyProtection="1">
      <alignment horizontal="left" vertical="center" indent="1"/>
      <protection locked="0"/>
    </xf>
    <xf numFmtId="0" fontId="1" fillId="12" borderId="18" xfId="5" applyFill="1" applyBorder="1" applyAlignment="1" applyProtection="1">
      <alignment vertical="center" wrapText="1"/>
      <protection locked="0"/>
    </xf>
    <xf numFmtId="164" fontId="1" fillId="12" borderId="42" xfId="5" applyNumberFormat="1" applyFill="1" applyBorder="1" applyAlignment="1" applyProtection="1">
      <alignment horizontal="left" vertical="center" indent="1"/>
      <protection locked="0"/>
    </xf>
    <xf numFmtId="0" fontId="1" fillId="12" borderId="13" xfId="5" applyFill="1" applyBorder="1" applyAlignment="1" applyProtection="1">
      <alignment horizontal="left" vertical="center" wrapText="1" indent="1"/>
      <protection locked="0"/>
    </xf>
    <xf numFmtId="164" fontId="1" fillId="12" borderId="13" xfId="5" applyNumberFormat="1" applyFill="1" applyBorder="1" applyAlignment="1" applyProtection="1">
      <alignment horizontal="left" vertical="center" indent="1"/>
      <protection locked="0"/>
    </xf>
    <xf numFmtId="0" fontId="3" fillId="13" borderId="1" xfId="0" applyFont="1" applyFill="1" applyBorder="1" applyAlignment="1" applyProtection="1">
      <alignment horizontal="center" vertical="center" wrapText="1"/>
      <protection locked="0"/>
    </xf>
    <xf numFmtId="0" fontId="3" fillId="13" borderId="9" xfId="0" applyFont="1" applyFill="1" applyBorder="1" applyAlignment="1" applyProtection="1">
      <alignment horizontal="center" vertical="center" wrapText="1"/>
      <protection locked="0"/>
    </xf>
    <xf numFmtId="164" fontId="5" fillId="13" borderId="6" xfId="0" applyNumberFormat="1" applyFont="1" applyFill="1" applyBorder="1" applyAlignment="1" applyProtection="1">
      <alignment horizontal="left" vertical="center" indent="1"/>
      <protection locked="0"/>
    </xf>
    <xf numFmtId="164" fontId="12" fillId="13" borderId="6" xfId="0" applyNumberFormat="1" applyFont="1" applyFill="1" applyBorder="1" applyAlignment="1" applyProtection="1">
      <alignment horizontal="left" vertical="center" wrapText="1" indent="1"/>
      <protection locked="0"/>
    </xf>
    <xf numFmtId="164" fontId="5" fillId="13" borderId="7" xfId="0" applyNumberFormat="1" applyFont="1" applyFill="1" applyBorder="1" applyAlignment="1" applyProtection="1">
      <alignment horizontal="left" vertical="center" indent="1"/>
      <protection locked="0"/>
    </xf>
    <xf numFmtId="164" fontId="5" fillId="13" borderId="13" xfId="0" applyNumberFormat="1" applyFont="1" applyFill="1" applyBorder="1" applyAlignment="1" applyProtection="1">
      <alignment horizontal="left" vertical="center" wrapText="1" indent="1"/>
      <protection locked="0"/>
    </xf>
    <xf numFmtId="0" fontId="1" fillId="12" borderId="0" xfId="5" applyFill="1" applyBorder="1" applyProtection="1">
      <protection locked="0"/>
    </xf>
    <xf numFmtId="0" fontId="1" fillId="12" borderId="54" xfId="5" applyFill="1" applyBorder="1" applyProtection="1">
      <protection locked="0"/>
    </xf>
    <xf numFmtId="0" fontId="1" fillId="12" borderId="7" xfId="5" applyFill="1" applyBorder="1" applyProtection="1">
      <protection locked="0"/>
    </xf>
    <xf numFmtId="0" fontId="1" fillId="12" borderId="73" xfId="5" applyFill="1" applyBorder="1" applyAlignment="1" applyProtection="1">
      <alignment vertical="center" wrapText="1"/>
      <protection locked="0"/>
    </xf>
    <xf numFmtId="0" fontId="1" fillId="12" borderId="45" xfId="5" applyFill="1" applyBorder="1" applyProtection="1">
      <protection locked="0"/>
    </xf>
    <xf numFmtId="0" fontId="1" fillId="12" borderId="47" xfId="5" applyFill="1" applyBorder="1" applyAlignment="1" applyProtection="1">
      <alignment horizontal="right"/>
      <protection locked="0"/>
    </xf>
    <xf numFmtId="0" fontId="42" fillId="0" borderId="0" xfId="0" applyFont="1" applyProtection="1">
      <protection locked="0"/>
    </xf>
    <xf numFmtId="9" fontId="0" fillId="6" borderId="40" xfId="0" applyNumberFormat="1" applyFill="1" applyBorder="1"/>
    <xf numFmtId="0" fontId="3" fillId="0" borderId="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164" fontId="5" fillId="0" borderId="6" xfId="0" applyNumberFormat="1" applyFont="1" applyBorder="1" applyAlignment="1" applyProtection="1">
      <alignment horizontal="left" vertical="center" indent="1"/>
      <protection locked="0"/>
    </xf>
    <xf numFmtId="164" fontId="12" fillId="0" borderId="6" xfId="0" applyNumberFormat="1" applyFont="1" applyBorder="1" applyAlignment="1" applyProtection="1">
      <alignment horizontal="left" vertical="center" wrapText="1" indent="1"/>
      <protection locked="0"/>
    </xf>
    <xf numFmtId="164" fontId="5" fillId="0" borderId="7" xfId="0" applyNumberFormat="1" applyFont="1" applyBorder="1" applyAlignment="1" applyProtection="1">
      <alignment horizontal="left" vertical="center" indent="1"/>
      <protection locked="0"/>
    </xf>
    <xf numFmtId="164" fontId="5" fillId="0" borderId="13" xfId="0" applyNumberFormat="1" applyFont="1" applyBorder="1" applyAlignment="1" applyProtection="1">
      <alignment horizontal="left" vertical="center" wrapText="1" indent="1"/>
      <protection locked="0"/>
    </xf>
    <xf numFmtId="0" fontId="0" fillId="0" borderId="43" xfId="0" applyBorder="1" applyProtection="1">
      <protection locked="0"/>
    </xf>
    <xf numFmtId="0" fontId="18" fillId="0" borderId="32" xfId="2" applyFont="1" applyBorder="1" applyAlignment="1">
      <alignment vertical="top" wrapText="1"/>
    </xf>
    <xf numFmtId="0" fontId="18" fillId="0" borderId="0" xfId="2" applyFont="1" applyAlignment="1">
      <alignment vertical="top" wrapText="1"/>
    </xf>
    <xf numFmtId="0" fontId="0" fillId="0" borderId="0" xfId="0" applyAlignment="1">
      <alignment wrapText="1"/>
    </xf>
    <xf numFmtId="0" fontId="0" fillId="0" borderId="0" xfId="0" applyAlignment="1">
      <alignment horizontal="left" vertical="center" wrapText="1"/>
    </xf>
    <xf numFmtId="0" fontId="40" fillId="0" borderId="0" xfId="0" applyFont="1"/>
    <xf numFmtId="0" fontId="43" fillId="0" borderId="0" xfId="0" applyFont="1" applyProtection="1">
      <protection locked="0"/>
    </xf>
    <xf numFmtId="0" fontId="35" fillId="0" borderId="9" xfId="0" applyFont="1" applyBorder="1" applyAlignment="1" applyProtection="1">
      <alignment horizontal="left" vertical="center" wrapText="1" indent="1"/>
      <protection locked="0"/>
    </xf>
    <xf numFmtId="0" fontId="39" fillId="0" borderId="0" xfId="0" applyFont="1" applyAlignment="1" applyProtection="1">
      <alignment wrapText="1"/>
      <protection locked="0"/>
    </xf>
    <xf numFmtId="0" fontId="45" fillId="12" borderId="62" xfId="4" applyFont="1" applyFill="1" applyBorder="1" applyAlignment="1" applyProtection="1">
      <alignment horizontal="center" vertical="center"/>
      <protection locked="0"/>
    </xf>
    <xf numFmtId="0" fontId="45" fillId="12" borderId="64" xfId="4" applyFont="1" applyFill="1" applyBorder="1" applyAlignment="1" applyProtection="1">
      <alignment horizontal="center" wrapText="1"/>
      <protection locked="0"/>
    </xf>
    <xf numFmtId="0" fontId="47" fillId="0" borderId="0" xfId="0" applyFont="1"/>
    <xf numFmtId="0" fontId="3" fillId="15" borderId="9" xfId="0" applyFont="1" applyFill="1" applyBorder="1" applyAlignment="1">
      <alignment wrapText="1"/>
    </xf>
    <xf numFmtId="0" fontId="3" fillId="15" borderId="8" xfId="0" applyFont="1" applyFill="1" applyBorder="1" applyAlignment="1">
      <alignment wrapText="1"/>
    </xf>
    <xf numFmtId="0" fontId="3" fillId="15" borderId="4" xfId="0" applyFont="1" applyFill="1" applyBorder="1" applyAlignment="1">
      <alignment wrapText="1"/>
    </xf>
    <xf numFmtId="0" fontId="3" fillId="15" borderId="3" xfId="0" applyFont="1" applyFill="1" applyBorder="1" applyAlignment="1">
      <alignment wrapText="1"/>
    </xf>
    <xf numFmtId="0" fontId="3" fillId="15" borderId="13" xfId="0" applyFont="1" applyFill="1" applyBorder="1" applyAlignment="1">
      <alignment wrapText="1"/>
    </xf>
    <xf numFmtId="0" fontId="5" fillId="0" borderId="60" xfId="0" applyFont="1" applyBorder="1"/>
    <xf numFmtId="15" fontId="5" fillId="0" borderId="60" xfId="0" applyNumberFormat="1" applyFont="1" applyBorder="1"/>
    <xf numFmtId="0" fontId="47" fillId="0" borderId="76" xfId="0" applyFont="1" applyBorder="1"/>
    <xf numFmtId="0" fontId="5" fillId="0" borderId="76" xfId="0" applyFont="1" applyBorder="1" applyAlignment="1">
      <alignment wrapText="1"/>
    </xf>
    <xf numFmtId="0" fontId="47" fillId="0" borderId="76" xfId="0" applyFont="1" applyBorder="1" applyAlignment="1">
      <alignment wrapText="1"/>
    </xf>
    <xf numFmtId="0" fontId="5" fillId="0" borderId="76" xfId="0" applyFont="1" applyBorder="1"/>
    <xf numFmtId="0" fontId="5" fillId="0" borderId="77" xfId="0" applyFont="1" applyBorder="1"/>
    <xf numFmtId="0" fontId="47" fillId="0" borderId="58" xfId="0" applyFont="1" applyBorder="1"/>
    <xf numFmtId="0" fontId="5" fillId="0" borderId="58" xfId="0" applyFont="1" applyBorder="1" applyAlignment="1">
      <alignment wrapText="1"/>
    </xf>
    <xf numFmtId="0" fontId="47" fillId="0" borderId="0" xfId="0" applyFont="1" applyAlignment="1">
      <alignment wrapText="1"/>
    </xf>
    <xf numFmtId="0" fontId="5" fillId="0" borderId="0" xfId="0" applyFont="1"/>
    <xf numFmtId="0" fontId="5" fillId="0" borderId="0" xfId="0" applyFont="1" applyAlignment="1">
      <alignment wrapText="1"/>
    </xf>
    <xf numFmtId="0" fontId="5" fillId="0" borderId="62" xfId="0" applyFont="1" applyBorder="1"/>
    <xf numFmtId="15" fontId="5" fillId="0" borderId="62" xfId="0" applyNumberFormat="1" applyFont="1" applyBorder="1"/>
    <xf numFmtId="0" fontId="47" fillId="0" borderId="60" xfId="0" applyFont="1" applyBorder="1"/>
    <xf numFmtId="0" fontId="5" fillId="0" borderId="64" xfId="0" applyFont="1" applyBorder="1"/>
    <xf numFmtId="0" fontId="5" fillId="0" borderId="80" xfId="0" applyFont="1" applyBorder="1" applyAlignment="1">
      <alignment wrapText="1"/>
    </xf>
    <xf numFmtId="0" fontId="47" fillId="0" borderId="77" xfId="0" applyFont="1" applyBorder="1"/>
    <xf numFmtId="0" fontId="48" fillId="0" borderId="0" xfId="0" applyFont="1"/>
    <xf numFmtId="0" fontId="5" fillId="0" borderId="81" xfId="0" applyFont="1" applyBorder="1" applyAlignment="1">
      <alignment wrapText="1"/>
    </xf>
    <xf numFmtId="15" fontId="5" fillId="0" borderId="81" xfId="0" applyNumberFormat="1" applyFont="1" applyBorder="1" applyAlignment="1">
      <alignment wrapText="1"/>
    </xf>
    <xf numFmtId="0" fontId="5" fillId="0" borderId="82" xfId="0" applyFont="1" applyBorder="1" applyAlignment="1">
      <alignment wrapText="1"/>
    </xf>
    <xf numFmtId="0" fontId="5" fillId="0" borderId="60" xfId="0" applyFont="1" applyBorder="1" applyAlignment="1">
      <alignment wrapText="1"/>
    </xf>
    <xf numFmtId="0" fontId="47" fillId="0" borderId="83" xfId="0" applyFont="1" applyBorder="1"/>
    <xf numFmtId="0" fontId="5" fillId="0" borderId="83" xfId="0" applyFont="1" applyBorder="1" applyAlignment="1">
      <alignment wrapText="1"/>
    </xf>
    <xf numFmtId="15" fontId="5" fillId="0" borderId="80" xfId="0" applyNumberFormat="1" applyFont="1" applyBorder="1" applyAlignment="1">
      <alignment wrapText="1"/>
    </xf>
    <xf numFmtId="0" fontId="47" fillId="0" borderId="83" xfId="0" applyFont="1" applyBorder="1" applyAlignment="1">
      <alignment wrapText="1"/>
    </xf>
    <xf numFmtId="0" fontId="5" fillId="0" borderId="64" xfId="0" applyFont="1" applyBorder="1" applyAlignment="1">
      <alignment wrapText="1"/>
    </xf>
    <xf numFmtId="0" fontId="47" fillId="0" borderId="84" xfId="0" applyFont="1" applyBorder="1"/>
    <xf numFmtId="0" fontId="47" fillId="0" borderId="84" xfId="0" applyFont="1" applyBorder="1" applyAlignment="1">
      <alignment wrapText="1"/>
    </xf>
    <xf numFmtId="0" fontId="49" fillId="0" borderId="0" xfId="0" applyFont="1"/>
    <xf numFmtId="0" fontId="46" fillId="0" borderId="0" xfId="0" applyFont="1"/>
    <xf numFmtId="0" fontId="50" fillId="16" borderId="85" xfId="0" applyFont="1" applyFill="1" applyBorder="1"/>
    <xf numFmtId="0" fontId="51" fillId="17" borderId="86" xfId="0" applyFont="1" applyFill="1" applyBorder="1"/>
    <xf numFmtId="0" fontId="51" fillId="18" borderId="86" xfId="0" applyFont="1" applyFill="1" applyBorder="1"/>
    <xf numFmtId="0" fontId="51" fillId="18" borderId="87" xfId="0" applyFont="1" applyFill="1" applyBorder="1"/>
    <xf numFmtId="0" fontId="52" fillId="0" borderId="0" xfId="0" applyFont="1"/>
    <xf numFmtId="0" fontId="51" fillId="17" borderId="87" xfId="0" applyFont="1" applyFill="1" applyBorder="1"/>
    <xf numFmtId="0" fontId="50" fillId="16" borderId="85" xfId="0" applyFont="1" applyFill="1" applyBorder="1" applyAlignment="1">
      <alignment wrapText="1"/>
    </xf>
    <xf numFmtId="0" fontId="51" fillId="17" borderId="86" xfId="0" applyFont="1" applyFill="1" applyBorder="1" applyAlignment="1">
      <alignment wrapText="1"/>
    </xf>
    <xf numFmtId="0" fontId="34" fillId="0" borderId="1" xfId="0" applyFont="1" applyBorder="1" applyAlignment="1" applyProtection="1">
      <alignment horizontal="left" vertical="center" wrapText="1" indent="1"/>
      <protection locked="0"/>
    </xf>
    <xf numFmtId="0" fontId="0" fillId="0" borderId="0" xfId="0" applyAlignment="1">
      <alignment horizontal="left"/>
    </xf>
    <xf numFmtId="0" fontId="0" fillId="0" borderId="0" xfId="0" applyAlignment="1">
      <alignment horizontal="left"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7" borderId="0" xfId="0" applyFill="1" applyProtection="1">
      <protection locked="0"/>
    </xf>
    <xf numFmtId="166" fontId="5" fillId="0" borderId="6" xfId="0" applyNumberFormat="1" applyFont="1" applyBorder="1" applyAlignment="1" applyProtection="1">
      <alignment horizontal="left" vertical="center" wrapText="1" indent="1"/>
      <protection locked="0"/>
    </xf>
    <xf numFmtId="166" fontId="6" fillId="0" borderId="6" xfId="0" applyNumberFormat="1" applyFont="1" applyBorder="1" applyAlignment="1" applyProtection="1">
      <alignment horizontal="left" vertical="center" wrapText="1" indent="1"/>
      <protection locked="0"/>
    </xf>
    <xf numFmtId="166" fontId="36" fillId="0" borderId="6" xfId="0" applyNumberFormat="1" applyFont="1" applyBorder="1" applyAlignment="1" applyProtection="1">
      <alignment horizontal="left" vertical="center" wrapText="1" indent="1"/>
      <protection locked="0"/>
    </xf>
    <xf numFmtId="166" fontId="48" fillId="0" borderId="6" xfId="0" applyNumberFormat="1" applyFont="1" applyBorder="1" applyAlignment="1" applyProtection="1">
      <alignment horizontal="left" vertical="center" wrapText="1" indent="1"/>
      <protection locked="0"/>
    </xf>
    <xf numFmtId="166" fontId="48" fillId="0" borderId="6" xfId="0" applyNumberFormat="1" applyFont="1" applyBorder="1" applyAlignment="1" applyProtection="1">
      <alignment horizontal="left" vertical="center" wrapText="1"/>
      <protection locked="0"/>
    </xf>
    <xf numFmtId="166" fontId="5" fillId="0" borderId="1" xfId="0" applyNumberFormat="1" applyFont="1" applyBorder="1" applyAlignment="1" applyProtection="1">
      <alignment horizontal="left" vertical="center" wrapText="1" indent="1"/>
      <protection locked="0"/>
    </xf>
    <xf numFmtId="166" fontId="3" fillId="0" borderId="6" xfId="0" applyNumberFormat="1" applyFont="1" applyBorder="1" applyAlignment="1" applyProtection="1">
      <alignment horizontal="left" vertical="center" wrapText="1" indent="1"/>
      <protection locked="0"/>
    </xf>
    <xf numFmtId="166" fontId="3" fillId="0" borderId="1" xfId="0" applyNumberFormat="1" applyFont="1" applyBorder="1" applyAlignment="1" applyProtection="1">
      <alignment horizontal="left" vertical="center" wrapText="1" indent="1"/>
      <protection locked="0"/>
    </xf>
    <xf numFmtId="166" fontId="3" fillId="0" borderId="6" xfId="0" applyNumberFormat="1" applyFont="1" applyBorder="1" applyAlignment="1" applyProtection="1">
      <alignment horizontal="left" vertical="center" indent="1"/>
      <protection locked="0"/>
    </xf>
    <xf numFmtId="44" fontId="29" fillId="7" borderId="6" xfId="1" applyNumberFormat="1" applyFont="1" applyFill="1" applyBorder="1" applyAlignment="1" applyProtection="1">
      <alignment horizontal="left" vertical="center" indent="1"/>
      <protection locked="0"/>
    </xf>
    <xf numFmtId="44" fontId="29" fillId="7" borderId="45" xfId="1" applyNumberFormat="1" applyFont="1" applyFill="1" applyBorder="1" applyAlignment="1" applyProtection="1">
      <alignment horizontal="left" vertical="center" indent="1"/>
      <protection locked="0"/>
    </xf>
    <xf numFmtId="44" fontId="29" fillId="7" borderId="0" xfId="1" applyNumberFormat="1" applyFont="1" applyFill="1" applyBorder="1" applyAlignment="1" applyProtection="1">
      <alignment horizontal="left" vertical="center" indent="1"/>
      <protection locked="0"/>
    </xf>
    <xf numFmtId="44" fontId="29" fillId="7" borderId="49" xfId="1" applyNumberFormat="1" applyFont="1" applyFill="1" applyBorder="1" applyAlignment="1" applyProtection="1">
      <alignment horizontal="left" vertical="center" indent="1"/>
      <protection locked="0"/>
    </xf>
    <xf numFmtId="2" fontId="41" fillId="7" borderId="1" xfId="0" applyNumberFormat="1" applyFont="1" applyFill="1" applyBorder="1" applyAlignment="1" applyProtection="1">
      <alignment horizontal="left" vertical="center" indent="1"/>
      <protection locked="0"/>
    </xf>
    <xf numFmtId="2" fontId="41" fillId="7" borderId="6" xfId="0" applyNumberFormat="1" applyFont="1" applyFill="1" applyBorder="1" applyAlignment="1" applyProtection="1">
      <alignment horizontal="left" vertical="center" indent="1"/>
      <protection locked="0"/>
    </xf>
    <xf numFmtId="2" fontId="28" fillId="7" borderId="6" xfId="1" applyNumberFormat="1" applyFont="1" applyFill="1" applyBorder="1" applyAlignment="1" applyProtection="1">
      <alignment horizontal="left" vertical="center" indent="1"/>
      <protection locked="0"/>
    </xf>
    <xf numFmtId="2" fontId="29" fillId="7" borderId="6" xfId="1" applyNumberFormat="1" applyFont="1" applyFill="1" applyBorder="1" applyAlignment="1" applyProtection="1">
      <alignment horizontal="left" vertical="center" indent="1"/>
      <protection locked="0"/>
    </xf>
    <xf numFmtId="2" fontId="31" fillId="7" borderId="6" xfId="1" applyNumberFormat="1" applyFont="1" applyFill="1" applyBorder="1" applyAlignment="1" applyProtection="1">
      <alignment horizontal="left" vertical="center" indent="1"/>
      <protection locked="0"/>
    </xf>
    <xf numFmtId="2" fontId="32" fillId="6" borderId="50" xfId="0" applyNumberFormat="1" applyFont="1" applyFill="1" applyBorder="1" applyAlignment="1">
      <alignment horizontal="left" vertical="center" wrapText="1" indent="1"/>
    </xf>
    <xf numFmtId="2" fontId="28" fillId="7" borderId="45" xfId="1" applyNumberFormat="1" applyFont="1" applyFill="1" applyBorder="1" applyAlignment="1" applyProtection="1">
      <alignment horizontal="left" vertical="center" indent="1"/>
      <protection locked="0"/>
    </xf>
    <xf numFmtId="2" fontId="28" fillId="7" borderId="49" xfId="1" applyNumberFormat="1" applyFont="1" applyFill="1" applyBorder="1" applyAlignment="1" applyProtection="1">
      <alignment horizontal="left" vertical="center" indent="1"/>
      <protection locked="0"/>
    </xf>
    <xf numFmtId="2" fontId="32" fillId="6" borderId="49" xfId="0" applyNumberFormat="1" applyFont="1" applyFill="1" applyBorder="1" applyAlignment="1">
      <alignment horizontal="left" vertical="center" wrapText="1" indent="1"/>
    </xf>
    <xf numFmtId="2" fontId="29" fillId="7" borderId="49" xfId="1" applyNumberFormat="1" applyFont="1" applyFill="1" applyBorder="1" applyAlignment="1" applyProtection="1">
      <alignment horizontal="left" vertical="center" indent="1"/>
      <protection locked="0"/>
    </xf>
    <xf numFmtId="2" fontId="31" fillId="7" borderId="0" xfId="1" applyNumberFormat="1" applyFont="1" applyFill="1" applyBorder="1" applyAlignment="1" applyProtection="1">
      <alignment horizontal="left" vertical="center" indent="1"/>
      <protection locked="0"/>
    </xf>
    <xf numFmtId="2" fontId="32" fillId="5" borderId="50" xfId="0" applyNumberFormat="1" applyFont="1" applyFill="1" applyBorder="1" applyAlignment="1">
      <alignment horizontal="left" vertical="center" indent="1"/>
    </xf>
    <xf numFmtId="2" fontId="28" fillId="6" borderId="3" xfId="0" applyNumberFormat="1" applyFont="1" applyFill="1" applyBorder="1" applyAlignment="1">
      <alignment horizontal="left" vertical="center" wrapText="1" indent="1"/>
    </xf>
    <xf numFmtId="2" fontId="28" fillId="6" borderId="51" xfId="0" applyNumberFormat="1" applyFont="1" applyFill="1" applyBorder="1" applyAlignment="1">
      <alignment horizontal="left" vertical="center" wrapText="1" indent="1"/>
    </xf>
    <xf numFmtId="164" fontId="28" fillId="9" borderId="11" xfId="0" applyNumberFormat="1" applyFont="1" applyFill="1" applyBorder="1" applyAlignment="1" applyProtection="1">
      <alignment horizontal="left" vertical="center" indent="1"/>
      <protection locked="0"/>
    </xf>
    <xf numFmtId="164" fontId="28" fillId="9" borderId="11" xfId="1" applyFont="1" applyFill="1" applyBorder="1" applyAlignment="1" applyProtection="1">
      <alignment horizontal="left" vertical="center" indent="1"/>
      <protection locked="0"/>
    </xf>
    <xf numFmtId="164" fontId="29" fillId="9" borderId="11" xfId="1" applyFont="1" applyFill="1" applyBorder="1" applyAlignment="1" applyProtection="1">
      <alignment horizontal="left" vertical="center" indent="1"/>
      <protection locked="0"/>
    </xf>
    <xf numFmtId="164" fontId="31" fillId="9" borderId="11" xfId="1" applyFont="1" applyFill="1" applyBorder="1" applyAlignment="1" applyProtection="1">
      <alignment horizontal="left" vertical="center" indent="1"/>
      <protection locked="0"/>
    </xf>
    <xf numFmtId="164" fontId="32" fillId="9" borderId="50" xfId="0" applyNumberFormat="1" applyFont="1" applyFill="1" applyBorder="1" applyAlignment="1">
      <alignment horizontal="left" vertical="center" wrapText="1" indent="1"/>
    </xf>
    <xf numFmtId="164" fontId="28" fillId="9" borderId="10" xfId="0" applyNumberFormat="1" applyFont="1" applyFill="1" applyBorder="1" applyAlignment="1" applyProtection="1">
      <alignment horizontal="left" vertical="center" indent="1"/>
      <protection locked="0"/>
    </xf>
    <xf numFmtId="164" fontId="29" fillId="9" borderId="48" xfId="1" applyFont="1" applyFill="1" applyBorder="1" applyAlignment="1" applyProtection="1">
      <alignment horizontal="left" vertical="center" indent="1"/>
      <protection locked="0"/>
    </xf>
    <xf numFmtId="164" fontId="28" fillId="9" borderId="49" xfId="1" applyFont="1" applyFill="1" applyBorder="1" applyAlignment="1" applyProtection="1">
      <alignment horizontal="left" vertical="center" indent="1"/>
      <protection locked="0"/>
    </xf>
    <xf numFmtId="164" fontId="29" fillId="9" borderId="49" xfId="1" applyFont="1" applyFill="1" applyBorder="1" applyAlignment="1" applyProtection="1">
      <alignment horizontal="left" vertical="center" indent="1"/>
      <protection locked="0"/>
    </xf>
    <xf numFmtId="164" fontId="28" fillId="9" borderId="48" xfId="1" applyFont="1" applyFill="1" applyBorder="1" applyAlignment="1" applyProtection="1">
      <alignment horizontal="left" vertical="center" indent="1"/>
      <protection locked="0"/>
    </xf>
    <xf numFmtId="164" fontId="32" fillId="9" borderId="49" xfId="0" applyNumberFormat="1" applyFont="1" applyFill="1" applyBorder="1" applyAlignment="1">
      <alignment horizontal="left" vertical="center" wrapText="1" indent="1"/>
    </xf>
    <xf numFmtId="164" fontId="32" fillId="9" borderId="88" xfId="0" applyNumberFormat="1" applyFont="1" applyFill="1" applyBorder="1" applyAlignment="1">
      <alignment horizontal="left" vertical="center" indent="1"/>
    </xf>
    <xf numFmtId="164" fontId="28" fillId="9" borderId="50" xfId="0" applyNumberFormat="1" applyFont="1" applyFill="1" applyBorder="1" applyAlignment="1">
      <alignment horizontal="left" vertical="center" wrapText="1" indent="1"/>
    </xf>
    <xf numFmtId="164" fontId="28" fillId="9" borderId="51" xfId="0" applyNumberFormat="1" applyFont="1" applyFill="1" applyBorder="1" applyAlignment="1">
      <alignment horizontal="left" vertical="center" wrapText="1" indent="1"/>
    </xf>
    <xf numFmtId="164" fontId="28" fillId="9" borderId="52" xfId="0" applyNumberFormat="1" applyFont="1" applyFill="1" applyBorder="1" applyAlignment="1">
      <alignment horizontal="left" vertical="center" wrapText="1" indent="1"/>
    </xf>
    <xf numFmtId="0" fontId="33" fillId="0" borderId="6" xfId="0" applyFont="1" applyBorder="1" applyAlignment="1" applyProtection="1">
      <alignment vertical="center" wrapText="1"/>
      <protection locked="0"/>
    </xf>
    <xf numFmtId="0" fontId="33" fillId="0" borderId="6" xfId="0" applyFont="1" applyBorder="1" applyAlignment="1" applyProtection="1">
      <alignment horizontal="left" vertical="center" wrapText="1"/>
      <protection locked="0"/>
    </xf>
    <xf numFmtId="0" fontId="33" fillId="0" borderId="6" xfId="0" applyFont="1" applyBorder="1" applyProtection="1">
      <protection locked="0"/>
    </xf>
    <xf numFmtId="0" fontId="8" fillId="0" borderId="6" xfId="0" applyFont="1" applyBorder="1" applyProtection="1">
      <protection locked="0"/>
    </xf>
    <xf numFmtId="0" fontId="8" fillId="0" borderId="9" xfId="0" applyFont="1" applyBorder="1" applyProtection="1">
      <protection locked="0"/>
    </xf>
    <xf numFmtId="0" fontId="33" fillId="0" borderId="1" xfId="0" applyFont="1" applyBorder="1" applyAlignment="1" applyProtection="1">
      <alignment wrapText="1"/>
      <protection locked="0"/>
    </xf>
    <xf numFmtId="0" fontId="0" fillId="0" borderId="6" xfId="0" applyBorder="1" applyProtection="1">
      <protection locked="0"/>
    </xf>
    <xf numFmtId="0" fontId="0" fillId="0" borderId="9" xfId="0" applyBorder="1" applyProtection="1">
      <protection locked="0"/>
    </xf>
    <xf numFmtId="0" fontId="25" fillId="0" borderId="6" xfId="0" applyFont="1" applyBorder="1" applyProtection="1">
      <protection locked="0"/>
    </xf>
    <xf numFmtId="0" fontId="33" fillId="0" borderId="6" xfId="0" applyFont="1" applyBorder="1" applyAlignment="1" applyProtection="1">
      <alignment wrapText="1"/>
      <protection locked="0"/>
    </xf>
    <xf numFmtId="0" fontId="33" fillId="0" borderId="1" xfId="0" applyFont="1" applyBorder="1" applyProtection="1">
      <protection locked="0"/>
    </xf>
    <xf numFmtId="0" fontId="0" fillId="0" borderId="1" xfId="0" applyBorder="1" applyProtection="1">
      <protection locked="0"/>
    </xf>
    <xf numFmtId="0" fontId="44" fillId="0" borderId="1" xfId="0" applyFont="1" applyBorder="1" applyAlignment="1" applyProtection="1">
      <alignment wrapText="1"/>
      <protection locked="0"/>
    </xf>
    <xf numFmtId="0" fontId="0" fillId="0" borderId="13" xfId="0" applyBorder="1" applyProtection="1">
      <protection locked="0"/>
    </xf>
    <xf numFmtId="0" fontId="5" fillId="3" borderId="13" xfId="0" applyFont="1" applyFill="1" applyBorder="1" applyAlignment="1" applyProtection="1">
      <alignment horizontal="left" vertical="center" wrapText="1" indent="1"/>
      <protection locked="0"/>
    </xf>
    <xf numFmtId="166" fontId="48" fillId="0" borderId="1" xfId="0" applyNumberFormat="1" applyFont="1" applyBorder="1" applyAlignment="1" applyProtection="1">
      <alignment horizontal="left" vertical="center" wrapText="1" indent="1"/>
      <protection locked="0"/>
    </xf>
    <xf numFmtId="44" fontId="29" fillId="7" borderId="1" xfId="0" applyNumberFormat="1" applyFont="1" applyFill="1" applyBorder="1" applyAlignment="1" applyProtection="1">
      <alignment horizontal="left" vertical="center" indent="1"/>
      <protection locked="0"/>
    </xf>
    <xf numFmtId="2" fontId="29" fillId="7" borderId="1" xfId="0" applyNumberFormat="1" applyFont="1" applyFill="1" applyBorder="1" applyAlignment="1" applyProtection="1">
      <alignment horizontal="left" vertical="center" indent="1"/>
      <protection locked="0"/>
    </xf>
    <xf numFmtId="166" fontId="48" fillId="0" borderId="1" xfId="0" applyNumberFormat="1" applyFont="1" applyBorder="1" applyAlignment="1" applyProtection="1">
      <alignment horizontal="left" vertical="center" indent="1"/>
      <protection locked="0"/>
    </xf>
    <xf numFmtId="0" fontId="48" fillId="0" borderId="6"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indent="1"/>
      <protection locked="0"/>
    </xf>
    <xf numFmtId="0" fontId="36" fillId="0" borderId="6" xfId="0" applyFont="1" applyBorder="1" applyAlignment="1" applyProtection="1">
      <alignment horizontal="left" vertical="center" wrapText="1" indent="1"/>
      <protection locked="0"/>
    </xf>
    <xf numFmtId="0" fontId="48" fillId="0" borderId="1" xfId="0" applyFont="1" applyBorder="1" applyAlignment="1" applyProtection="1">
      <alignment horizontal="left" vertical="center" wrapText="1" indent="1"/>
      <protection locked="0"/>
    </xf>
    <xf numFmtId="0" fontId="34" fillId="0" borderId="6" xfId="0" applyFont="1" applyBorder="1" applyAlignment="1" applyProtection="1">
      <alignment horizontal="left" vertical="center" wrapText="1" indent="1"/>
      <protection locked="0"/>
    </xf>
    <xf numFmtId="0" fontId="34" fillId="0" borderId="6" xfId="0" applyFont="1" applyBorder="1" applyAlignment="1" applyProtection="1">
      <alignment horizontal="left" vertical="center" indent="1"/>
      <protection locked="0"/>
    </xf>
    <xf numFmtId="0" fontId="3" fillId="0" borderId="1"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indent="1"/>
      <protection locked="0"/>
    </xf>
    <xf numFmtId="0" fontId="3" fillId="5" borderId="13" xfId="3" applyNumberFormat="1" applyFont="1" applyFill="1" applyBorder="1" applyAlignment="1">
      <alignment horizontal="left" vertical="center" wrapText="1" indent="1"/>
    </xf>
    <xf numFmtId="0" fontId="3" fillId="2" borderId="50" xfId="0" applyFont="1" applyFill="1" applyBorder="1" applyAlignment="1">
      <alignment horizontal="center" vertical="center" wrapText="1"/>
    </xf>
    <xf numFmtId="44" fontId="29" fillId="7" borderId="11" xfId="1" applyNumberFormat="1" applyFont="1" applyFill="1" applyBorder="1" applyAlignment="1" applyProtection="1">
      <alignment horizontal="left" vertical="center" indent="1"/>
      <protection locked="0"/>
    </xf>
    <xf numFmtId="44" fontId="29" fillId="7" borderId="10" xfId="0" applyNumberFormat="1" applyFont="1" applyFill="1" applyBorder="1" applyAlignment="1" applyProtection="1">
      <alignment horizontal="left" vertical="center" indent="1"/>
      <protection locked="0"/>
    </xf>
    <xf numFmtId="164" fontId="29" fillId="8" borderId="90" xfId="1" applyFont="1" applyFill="1" applyBorder="1" applyAlignment="1" applyProtection="1">
      <alignment horizontal="left" vertical="center" indent="1"/>
      <protection locked="0"/>
    </xf>
    <xf numFmtId="0" fontId="33" fillId="0" borderId="1" xfId="0" applyFont="1" applyBorder="1" applyAlignment="1" applyProtection="1">
      <alignment vertical="center" wrapText="1"/>
      <protection locked="0"/>
    </xf>
    <xf numFmtId="166" fontId="48" fillId="0" borderId="6" xfId="0" applyNumberFormat="1" applyFont="1" applyBorder="1" applyAlignment="1" applyProtection="1">
      <alignment horizontal="left" vertical="center" indent="1"/>
      <protection locked="0"/>
    </xf>
    <xf numFmtId="0" fontId="48" fillId="0" borderId="6" xfId="0" applyFont="1" applyBorder="1" applyAlignment="1" applyProtection="1">
      <alignment horizontal="left" vertical="center" wrapText="1" indent="1"/>
      <protection locked="0"/>
    </xf>
    <xf numFmtId="2" fontId="41" fillId="7" borderId="49" xfId="1" applyNumberFormat="1" applyFont="1" applyFill="1" applyBorder="1" applyAlignment="1" applyProtection="1">
      <alignment horizontal="left" vertical="center" indent="1"/>
      <protection locked="0"/>
    </xf>
    <xf numFmtId="0" fontId="48" fillId="0" borderId="10"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5" fillId="0" borderId="11"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36" fillId="0" borderId="11" xfId="0" applyFont="1" applyBorder="1" applyAlignment="1" applyProtection="1">
      <alignment horizontal="left" vertical="center" wrapText="1" indent="1"/>
      <protection locked="0"/>
    </xf>
    <xf numFmtId="0" fontId="48" fillId="0" borderId="10" xfId="0" applyFont="1" applyBorder="1" applyAlignment="1" applyProtection="1">
      <alignment horizontal="left" vertical="center" wrapText="1" indent="1"/>
      <protection locked="0"/>
    </xf>
    <xf numFmtId="0" fontId="3" fillId="0" borderId="11" xfId="0" applyFont="1" applyBorder="1" applyAlignment="1" applyProtection="1">
      <alignment horizontal="left" vertical="center" wrapText="1" indent="1"/>
      <protection locked="0"/>
    </xf>
    <xf numFmtId="0" fontId="34" fillId="0" borderId="11" xfId="0" applyFont="1" applyBorder="1" applyAlignment="1" applyProtection="1">
      <alignment horizontal="left" vertical="center" indent="1"/>
      <protection locked="0"/>
    </xf>
    <xf numFmtId="0" fontId="3" fillId="0" borderId="10" xfId="0" applyFont="1" applyBorder="1" applyAlignment="1" applyProtection="1">
      <alignment horizontal="left" vertical="center" wrapText="1" indent="1"/>
      <protection locked="0"/>
    </xf>
    <xf numFmtId="0" fontId="3" fillId="0" borderId="11" xfId="0" applyFont="1" applyBorder="1" applyAlignment="1" applyProtection="1">
      <alignment horizontal="left" vertical="center" indent="1"/>
      <protection locked="0"/>
    </xf>
    <xf numFmtId="0" fontId="48" fillId="0" borderId="11" xfId="0" applyFont="1" applyBorder="1" applyAlignment="1" applyProtection="1">
      <alignment horizontal="left" vertical="center" indent="1"/>
      <protection locked="0"/>
    </xf>
    <xf numFmtId="0" fontId="48" fillId="0" borderId="11" xfId="0" applyFont="1" applyBorder="1" applyAlignment="1" applyProtection="1">
      <alignment horizontal="left" vertical="center" wrapText="1" indent="1"/>
      <protection locked="0"/>
    </xf>
    <xf numFmtId="0" fontId="3" fillId="0" borderId="2" xfId="0" applyFont="1" applyBorder="1" applyAlignment="1" applyProtection="1">
      <alignment horizontal="left" vertical="center" wrapText="1" indent="1"/>
      <protection locked="0"/>
    </xf>
    <xf numFmtId="0" fontId="3" fillId="5" borderId="2" xfId="3" applyNumberFormat="1"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44" fontId="29" fillId="7" borderId="7" xfId="1" applyNumberFormat="1" applyFont="1" applyFill="1" applyBorder="1" applyAlignment="1" applyProtection="1">
      <alignment horizontal="left" vertical="center" indent="1"/>
      <protection locked="0"/>
    </xf>
    <xf numFmtId="44" fontId="29" fillId="7" borderId="5" xfId="0" applyNumberFormat="1" applyFont="1" applyFill="1" applyBorder="1" applyAlignment="1" applyProtection="1">
      <alignment horizontal="left" vertical="center" indent="1"/>
      <protection locked="0"/>
    </xf>
    <xf numFmtId="0" fontId="34" fillId="0" borderId="6" xfId="0" applyFont="1" applyBorder="1" applyAlignment="1" applyProtection="1">
      <alignment vertical="center"/>
      <protection locked="0"/>
    </xf>
    <xf numFmtId="0" fontId="10" fillId="2" borderId="93" xfId="0" applyFont="1" applyFill="1" applyBorder="1" applyAlignment="1">
      <alignment horizontal="center" vertical="center" wrapText="1"/>
    </xf>
    <xf numFmtId="44" fontId="29" fillId="7" borderId="7" xfId="0" applyNumberFormat="1" applyFont="1" applyFill="1" applyBorder="1" applyAlignment="1" applyProtection="1">
      <alignment horizontal="left" vertical="center" indent="1"/>
      <protection locked="0"/>
    </xf>
    <xf numFmtId="44" fontId="30" fillId="7" borderId="7" xfId="1" applyNumberFormat="1" applyFont="1" applyFill="1" applyBorder="1" applyAlignment="1" applyProtection="1">
      <alignment horizontal="left" vertical="center" indent="1"/>
      <protection locked="0"/>
    </xf>
    <xf numFmtId="44" fontId="57" fillId="6" borderId="15" xfId="0" applyNumberFormat="1" applyFont="1" applyFill="1" applyBorder="1" applyAlignment="1">
      <alignment horizontal="left" vertical="center" wrapText="1" indent="1"/>
    </xf>
    <xf numFmtId="44" fontId="29" fillId="7" borderId="92" xfId="1" applyNumberFormat="1" applyFont="1" applyFill="1" applyBorder="1" applyAlignment="1" applyProtection="1">
      <alignment horizontal="left" vertical="center" indent="1"/>
      <protection locked="0"/>
    </xf>
    <xf numFmtId="44" fontId="57" fillId="6" borderId="0" xfId="0" applyNumberFormat="1" applyFont="1" applyFill="1" applyAlignment="1">
      <alignment horizontal="left" vertical="center" wrapText="1" indent="1"/>
    </xf>
    <xf numFmtId="44" fontId="30" fillId="7" borderId="92" xfId="1" applyNumberFormat="1" applyFont="1" applyFill="1" applyBorder="1" applyAlignment="1" applyProtection="1">
      <alignment horizontal="left" vertical="center" indent="1"/>
      <protection locked="0"/>
    </xf>
    <xf numFmtId="44" fontId="57" fillId="5" borderId="15" xfId="0" applyNumberFormat="1" applyFont="1" applyFill="1" applyBorder="1" applyAlignment="1">
      <alignment horizontal="left" vertical="center" indent="1"/>
    </xf>
    <xf numFmtId="44" fontId="29" fillId="6" borderId="3" xfId="0" applyNumberFormat="1" applyFont="1" applyFill="1" applyBorder="1" applyAlignment="1">
      <alignment horizontal="left" vertical="center" wrapText="1" indent="1"/>
    </xf>
    <xf numFmtId="44" fontId="29" fillId="6" borderId="4" xfId="0" applyNumberFormat="1" applyFont="1" applyFill="1" applyBorder="1" applyAlignment="1">
      <alignment horizontal="left" vertical="center" wrapText="1" indent="1"/>
    </xf>
    <xf numFmtId="0" fontId="10" fillId="2" borderId="46" xfId="0" applyFont="1" applyFill="1" applyBorder="1" applyAlignment="1">
      <alignment horizontal="center" vertical="center" wrapText="1"/>
    </xf>
    <xf numFmtId="44" fontId="29" fillId="7" borderId="6" xfId="0" applyNumberFormat="1" applyFont="1" applyFill="1" applyBorder="1" applyAlignment="1" applyProtection="1">
      <alignment horizontal="left" vertical="center" indent="1"/>
      <protection locked="0"/>
    </xf>
    <xf numFmtId="44" fontId="29" fillId="7" borderId="6" xfId="1" applyNumberFormat="1" applyFont="1" applyFill="1" applyBorder="1" applyAlignment="1" applyProtection="1">
      <alignment horizontal="left" vertical="center" indent="1"/>
    </xf>
    <xf numFmtId="44" fontId="30" fillId="7" borderId="6" xfId="1" applyNumberFormat="1" applyFont="1" applyFill="1" applyBorder="1" applyAlignment="1" applyProtection="1">
      <alignment horizontal="left" vertical="center" indent="1"/>
      <protection locked="0"/>
    </xf>
    <xf numFmtId="44" fontId="57" fillId="6" borderId="50" xfId="0" applyNumberFormat="1" applyFont="1" applyFill="1" applyBorder="1" applyAlignment="1">
      <alignment horizontal="left" vertical="center" wrapText="1" indent="1"/>
    </xf>
    <xf numFmtId="44" fontId="57" fillId="6" borderId="49" xfId="0" applyNumberFormat="1" applyFont="1" applyFill="1" applyBorder="1" applyAlignment="1">
      <alignment horizontal="left" vertical="center" wrapText="1" indent="1"/>
    </xf>
    <xf numFmtId="44" fontId="57" fillId="5" borderId="50" xfId="0" applyNumberFormat="1" applyFont="1" applyFill="1" applyBorder="1" applyAlignment="1">
      <alignment horizontal="left" vertical="center" indent="1"/>
    </xf>
    <xf numFmtId="44" fontId="29" fillId="6" borderId="51" xfId="0" applyNumberFormat="1" applyFont="1" applyFill="1" applyBorder="1" applyAlignment="1">
      <alignment horizontal="left" vertical="center" wrapText="1" indent="1"/>
    </xf>
    <xf numFmtId="0" fontId="10" fillId="2" borderId="50" xfId="0" applyFont="1" applyFill="1" applyBorder="1" applyAlignment="1">
      <alignment horizontal="center" vertical="center" wrapText="1"/>
    </xf>
    <xf numFmtId="44" fontId="29" fillId="7" borderId="11" xfId="0" applyNumberFormat="1" applyFont="1" applyFill="1" applyBorder="1" applyAlignment="1" applyProtection="1">
      <alignment horizontal="left" vertical="center" indent="1"/>
      <protection locked="0"/>
    </xf>
    <xf numFmtId="44" fontId="30" fillId="7" borderId="11" xfId="1" applyNumberFormat="1" applyFont="1" applyFill="1" applyBorder="1" applyAlignment="1" applyProtection="1">
      <alignment horizontal="left" vertical="center" indent="1"/>
      <protection locked="0"/>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29" fillId="8" borderId="1" xfId="0" applyNumberFormat="1" applyFont="1" applyFill="1" applyBorder="1" applyAlignment="1" applyProtection="1">
      <alignment horizontal="left" vertical="center" indent="1"/>
      <protection locked="0"/>
    </xf>
    <xf numFmtId="164" fontId="29" fillId="8" borderId="6" xfId="0" applyNumberFormat="1" applyFont="1" applyFill="1" applyBorder="1" applyAlignment="1" applyProtection="1">
      <alignment horizontal="left" vertical="center" indent="1"/>
      <protection locked="0"/>
    </xf>
    <xf numFmtId="164" fontId="30" fillId="8" borderId="6" xfId="1" applyFont="1" applyFill="1" applyBorder="1" applyAlignment="1" applyProtection="1">
      <alignment horizontal="left" vertical="center" indent="1"/>
      <protection locked="0"/>
    </xf>
    <xf numFmtId="164" fontId="57" fillId="8" borderId="9" xfId="0" applyNumberFormat="1" applyFont="1" applyFill="1" applyBorder="1" applyAlignment="1">
      <alignment horizontal="left" vertical="center" wrapText="1" indent="1"/>
    </xf>
    <xf numFmtId="164" fontId="57" fillId="8" borderId="6" xfId="0" applyNumberFormat="1" applyFont="1" applyFill="1" applyBorder="1" applyAlignment="1">
      <alignment horizontal="left" vertical="center" wrapText="1" indent="1"/>
    </xf>
    <xf numFmtId="164" fontId="57" fillId="8" borderId="6" xfId="0" applyNumberFormat="1" applyFont="1" applyFill="1" applyBorder="1" applyAlignment="1">
      <alignment horizontal="left" vertical="center" indent="1"/>
    </xf>
    <xf numFmtId="164" fontId="29" fillId="8" borderId="9" xfId="0" applyNumberFormat="1" applyFont="1" applyFill="1" applyBorder="1" applyAlignment="1">
      <alignment horizontal="left" vertical="center" wrapText="1" indent="1"/>
    </xf>
    <xf numFmtId="164" fontId="29" fillId="8" borderId="13" xfId="0" applyNumberFormat="1" applyFont="1" applyFill="1" applyBorder="1" applyAlignment="1">
      <alignment horizontal="left" vertical="center" wrapText="1" indent="1"/>
    </xf>
    <xf numFmtId="0" fontId="58" fillId="7" borderId="10" xfId="0" applyFont="1" applyFill="1" applyBorder="1" applyProtection="1">
      <protection locked="0"/>
    </xf>
    <xf numFmtId="0" fontId="58" fillId="7" borderId="11" xfId="0" applyFont="1" applyFill="1" applyBorder="1" applyProtection="1">
      <protection locked="0"/>
    </xf>
    <xf numFmtId="49" fontId="58" fillId="7" borderId="12" xfId="0" applyNumberFormat="1" applyFont="1" applyFill="1" applyBorder="1" applyProtection="1">
      <protection locked="0"/>
    </xf>
    <xf numFmtId="0" fontId="0" fillId="0" borderId="0" xfId="0" applyAlignment="1">
      <alignment horizontal="left"/>
    </xf>
    <xf numFmtId="0" fontId="0" fillId="0" borderId="0" xfId="0" applyAlignment="1">
      <alignment horizontal="left" vertical="center" wrapText="1"/>
    </xf>
    <xf numFmtId="0" fontId="54" fillId="0" borderId="0" xfId="0" applyFont="1" applyAlignment="1">
      <alignment horizontal="center"/>
    </xf>
    <xf numFmtId="0" fontId="0" fillId="0" borderId="0" xfId="0" applyAlignment="1">
      <alignment horizontal="left" wrapText="1"/>
    </xf>
    <xf numFmtId="0" fontId="24" fillId="0" borderId="0" xfId="0" applyFont="1" applyAlignment="1">
      <alignment horizontal="left" vertical="center" wrapText="1"/>
    </xf>
    <xf numFmtId="0" fontId="0" fillId="0" borderId="0" xfId="0" applyAlignment="1">
      <alignment horizontal="left" vertical="top" wrapText="1"/>
    </xf>
    <xf numFmtId="0" fontId="43" fillId="0" borderId="0" xfId="0" applyFont="1" applyAlignment="1" applyProtection="1">
      <alignment horizontal="left" vertical="center" wrapText="1"/>
      <protection locked="0"/>
    </xf>
    <xf numFmtId="0" fontId="43" fillId="0" borderId="0" xfId="0" applyFont="1" applyAlignment="1" applyProtection="1">
      <alignment horizontal="left"/>
      <protection locked="0"/>
    </xf>
    <xf numFmtId="0" fontId="10" fillId="2" borderId="91"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2" borderId="8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5" borderId="14" xfId="0" applyFill="1" applyBorder="1" applyAlignment="1" applyProtection="1">
      <alignment horizontal="left" vertical="top"/>
      <protection locked="0"/>
    </xf>
    <xf numFmtId="0" fontId="0" fillId="5" borderId="5"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15"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5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4" fillId="12" borderId="1" xfId="0" applyFont="1" applyFill="1" applyBorder="1" applyAlignment="1" applyProtection="1">
      <alignment horizontal="center" vertical="center" wrapText="1"/>
      <protection locked="0"/>
    </xf>
    <xf numFmtId="0" fontId="4" fillId="12" borderId="9" xfId="0" applyFont="1" applyFill="1" applyBorder="1" applyAlignment="1" applyProtection="1">
      <alignment horizontal="center" vertical="center" wrapText="1"/>
      <protection locked="0"/>
    </xf>
    <xf numFmtId="0" fontId="10" fillId="0" borderId="43"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4" fillId="12" borderId="8" xfId="0" applyFont="1" applyFill="1" applyBorder="1" applyAlignment="1" applyProtection="1">
      <alignment horizontal="center" vertical="center" wrapText="1"/>
      <protection locked="0"/>
    </xf>
    <xf numFmtId="0" fontId="21" fillId="5" borderId="28" xfId="2" applyFont="1" applyFill="1" applyBorder="1" applyAlignment="1">
      <alignment horizontal="left" vertical="top" wrapText="1"/>
    </xf>
    <xf numFmtId="0" fontId="21" fillId="5" borderId="29" xfId="2" applyFont="1" applyFill="1" applyBorder="1" applyAlignment="1">
      <alignment horizontal="left" vertical="top" wrapText="1"/>
    </xf>
    <xf numFmtId="0" fontId="18" fillId="0" borderId="32" xfId="2" applyFont="1" applyBorder="1" applyAlignment="1">
      <alignment horizontal="left" vertical="top" wrapText="1"/>
    </xf>
    <xf numFmtId="0" fontId="18" fillId="0" borderId="0" xfId="2" applyFont="1" applyAlignment="1">
      <alignment horizontal="left" vertical="top" wrapText="1"/>
    </xf>
    <xf numFmtId="0" fontId="21" fillId="5" borderId="2" xfId="2" applyFont="1" applyFill="1" applyBorder="1" applyAlignment="1">
      <alignment horizontal="left" vertical="top"/>
    </xf>
    <xf numFmtId="0" fontId="21" fillId="5" borderId="3" xfId="2" applyFont="1" applyFill="1" applyBorder="1" applyAlignment="1">
      <alignment horizontal="left" vertical="top"/>
    </xf>
    <xf numFmtId="0" fontId="21" fillId="5" borderId="32" xfId="2" applyFont="1" applyFill="1" applyBorder="1" applyAlignment="1">
      <alignment horizontal="left" vertical="top" wrapText="1"/>
    </xf>
    <xf numFmtId="0" fontId="21" fillId="5" borderId="0" xfId="2" applyFont="1" applyFill="1" applyAlignment="1">
      <alignment horizontal="left" vertical="top" wrapText="1"/>
    </xf>
    <xf numFmtId="0" fontId="21" fillId="5" borderId="32" xfId="2" applyFont="1" applyFill="1" applyBorder="1" applyAlignment="1">
      <alignment horizontal="left" vertical="top"/>
    </xf>
    <xf numFmtId="0" fontId="21" fillId="5" borderId="0" xfId="2" applyFont="1" applyFill="1" applyAlignment="1">
      <alignment horizontal="left" vertical="top"/>
    </xf>
    <xf numFmtId="0" fontId="24" fillId="0" borderId="43" xfId="0" applyFont="1" applyBorder="1" applyAlignment="1">
      <alignment horizontal="left" vertical="top" wrapText="1"/>
    </xf>
    <xf numFmtId="0" fontId="17" fillId="0" borderId="43" xfId="0" applyFont="1" applyBorder="1" applyAlignment="1" applyProtection="1">
      <alignment horizontal="left" vertical="top"/>
      <protection locked="0"/>
    </xf>
    <xf numFmtId="0" fontId="17" fillId="12" borderId="66" xfId="0" applyFont="1" applyFill="1" applyBorder="1" applyAlignment="1">
      <alignment horizontal="center" vertical="center" wrapText="1"/>
    </xf>
    <xf numFmtId="0" fontId="17" fillId="12" borderId="67" xfId="0" applyFont="1" applyFill="1" applyBorder="1" applyAlignment="1">
      <alignment horizontal="center" vertical="center"/>
    </xf>
    <xf numFmtId="0" fontId="40" fillId="12" borderId="43" xfId="0" applyFont="1" applyFill="1" applyBorder="1" applyAlignment="1">
      <alignment horizontal="left" vertical="top" wrapText="1"/>
    </xf>
    <xf numFmtId="0" fontId="16" fillId="0" borderId="43"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5" fillId="5" borderId="61" xfId="0" applyFont="1" applyFill="1" applyBorder="1" applyAlignment="1">
      <alignment horizontal="center" vertical="center"/>
    </xf>
    <xf numFmtId="0" fontId="15" fillId="5" borderId="62" xfId="0" applyFont="1" applyFill="1" applyBorder="1" applyAlignment="1">
      <alignment horizontal="center" vertical="center"/>
    </xf>
    <xf numFmtId="0" fontId="15" fillId="5" borderId="59" xfId="0" applyFont="1" applyFill="1" applyBorder="1" applyAlignment="1">
      <alignment horizontal="center" vertical="center"/>
    </xf>
    <xf numFmtId="0" fontId="15" fillId="5" borderId="60" xfId="0" applyFont="1" applyFill="1" applyBorder="1" applyAlignment="1">
      <alignment horizontal="center" vertical="center"/>
    </xf>
    <xf numFmtId="0" fontId="17" fillId="12" borderId="61" xfId="0" applyFont="1" applyFill="1" applyBorder="1" applyAlignment="1">
      <alignment horizontal="center" vertical="center" wrapText="1"/>
    </xf>
    <xf numFmtId="0" fontId="17" fillId="12" borderId="62" xfId="0" applyFont="1" applyFill="1" applyBorder="1" applyAlignment="1">
      <alignment horizontal="center" vertical="center"/>
    </xf>
    <xf numFmtId="0" fontId="17" fillId="12" borderId="63" xfId="0" applyFont="1" applyFill="1" applyBorder="1" applyAlignment="1">
      <alignment horizontal="center" vertical="center" wrapText="1"/>
    </xf>
    <xf numFmtId="0" fontId="17" fillId="12" borderId="64" xfId="0" applyFont="1" applyFill="1" applyBorder="1" applyAlignment="1">
      <alignment horizontal="center" vertical="center" wrapText="1"/>
    </xf>
    <xf numFmtId="0" fontId="15" fillId="12" borderId="56" xfId="0" applyFont="1" applyFill="1" applyBorder="1" applyAlignment="1">
      <alignment horizontal="center" vertical="center"/>
    </xf>
    <xf numFmtId="0" fontId="15" fillId="12" borderId="57" xfId="0" applyFont="1" applyFill="1" applyBorder="1" applyAlignment="1">
      <alignment horizontal="center" vertical="center"/>
    </xf>
    <xf numFmtId="0" fontId="40" fillId="12" borderId="65" xfId="4" applyFont="1" applyFill="1" applyBorder="1" applyAlignment="1">
      <alignment horizontal="center" vertical="center" wrapText="1"/>
    </xf>
    <xf numFmtId="0" fontId="40" fillId="12" borderId="0" xfId="4" applyFont="1" applyFill="1" applyBorder="1" applyAlignment="1">
      <alignment horizontal="center" vertical="center" wrapText="1"/>
    </xf>
    <xf numFmtId="0" fontId="17" fillId="12" borderId="59" xfId="0" applyFont="1" applyFill="1" applyBorder="1" applyAlignment="1">
      <alignment horizontal="center" vertical="center"/>
    </xf>
    <xf numFmtId="0" fontId="17" fillId="12" borderId="60" xfId="0" applyFont="1" applyFill="1" applyBorder="1" applyAlignment="1">
      <alignment horizontal="center" vertical="center"/>
    </xf>
    <xf numFmtId="0" fontId="40" fillId="12" borderId="58" xfId="4" applyFont="1" applyFill="1" applyBorder="1" applyAlignment="1">
      <alignment horizontal="center" vertical="center" wrapText="1"/>
    </xf>
    <xf numFmtId="0" fontId="46" fillId="14" borderId="81" xfId="0" applyFont="1" applyFill="1" applyBorder="1"/>
    <xf numFmtId="0" fontId="46" fillId="14" borderId="82" xfId="0" applyFont="1" applyFill="1" applyBorder="1"/>
    <xf numFmtId="0" fontId="46" fillId="14" borderId="84" xfId="0" applyFont="1" applyFill="1" applyBorder="1"/>
    <xf numFmtId="0" fontId="3" fillId="14" borderId="2" xfId="0" applyFont="1" applyFill="1" applyBorder="1" applyAlignment="1">
      <alignment wrapText="1"/>
    </xf>
    <xf numFmtId="0" fontId="3" fillId="14" borderId="75" xfId="0" applyFont="1" applyFill="1" applyBorder="1" applyAlignment="1">
      <alignment wrapText="1"/>
    </xf>
    <xf numFmtId="0" fontId="46" fillId="14" borderId="78" xfId="0" applyFont="1" applyFill="1" applyBorder="1"/>
    <xf numFmtId="0" fontId="46" fillId="14" borderId="17" xfId="0" applyFont="1" applyFill="1" applyBorder="1"/>
    <xf numFmtId="0" fontId="46" fillId="14" borderId="79" xfId="0" applyFont="1" applyFill="1" applyBorder="1"/>
    <xf numFmtId="0" fontId="3" fillId="14" borderId="2" xfId="0" applyFont="1" applyFill="1" applyBorder="1" applyAlignment="1">
      <alignment vertical="center" wrapText="1"/>
    </xf>
    <xf numFmtId="0" fontId="3" fillId="14" borderId="75" xfId="0" applyFont="1" applyFill="1" applyBorder="1" applyAlignment="1">
      <alignment vertical="center" wrapText="1"/>
    </xf>
    <xf numFmtId="0" fontId="46" fillId="14" borderId="2" xfId="0" applyFont="1" applyFill="1" applyBorder="1"/>
    <xf numFmtId="0" fontId="46" fillId="14" borderId="75" xfId="0" applyFont="1" applyFill="1" applyBorder="1"/>
    <xf numFmtId="9" fontId="3" fillId="5" borderId="9" xfId="3" applyFont="1" applyFill="1" applyBorder="1" applyAlignment="1">
      <alignment horizontal="center" vertical="center" wrapText="1"/>
    </xf>
    <xf numFmtId="164" fontId="29" fillId="9" borderId="10" xfId="0" applyNumberFormat="1" applyFont="1" applyFill="1" applyBorder="1" applyAlignment="1" applyProtection="1">
      <alignment horizontal="left" vertical="center" indent="1"/>
      <protection locked="0"/>
    </xf>
    <xf numFmtId="44" fontId="29" fillId="8" borderId="1" xfId="0" applyNumberFormat="1" applyFont="1" applyFill="1" applyBorder="1" applyAlignment="1" applyProtection="1">
      <alignment horizontal="left" vertical="center" indent="1"/>
      <protection locked="0"/>
    </xf>
    <xf numFmtId="44" fontId="28" fillId="7" borderId="6" xfId="0" applyNumberFormat="1" applyFont="1" applyFill="1" applyBorder="1" applyAlignment="1" applyProtection="1">
      <alignment horizontal="left" vertical="center" indent="1"/>
      <protection locked="0"/>
    </xf>
    <xf numFmtId="44" fontId="28" fillId="8" borderId="6" xfId="0" applyNumberFormat="1" applyFont="1" applyFill="1" applyBorder="1" applyAlignment="1" applyProtection="1">
      <alignment horizontal="left" vertical="center" indent="1"/>
      <protection locked="0"/>
    </xf>
    <xf numFmtId="44" fontId="28" fillId="7" borderId="6" xfId="1" applyNumberFormat="1" applyFont="1" applyFill="1" applyBorder="1" applyAlignment="1" applyProtection="1">
      <alignment horizontal="left" vertical="center" indent="1"/>
      <protection locked="0"/>
    </xf>
    <xf numFmtId="44" fontId="28" fillId="8" borderId="6" xfId="1" applyNumberFormat="1" applyFont="1" applyFill="1" applyBorder="1" applyAlignment="1" applyProtection="1">
      <alignment horizontal="left" vertical="center" indent="1"/>
      <protection locked="0"/>
    </xf>
    <xf numFmtId="44" fontId="29" fillId="7" borderId="6" xfId="1" applyNumberFormat="1" applyFont="1" applyFill="1" applyBorder="1" applyAlignment="1" applyProtection="1">
      <alignment vertical="top" indent="1"/>
      <protection locked="0"/>
    </xf>
    <xf numFmtId="44" fontId="29" fillId="8" borderId="6" xfId="1" applyNumberFormat="1" applyFont="1" applyFill="1" applyBorder="1" applyAlignment="1" applyProtection="1">
      <alignment horizontal="left" vertical="center" indent="1"/>
      <protection locked="0"/>
    </xf>
    <xf numFmtId="44" fontId="30" fillId="7" borderId="6" xfId="1" applyNumberFormat="1" applyFont="1" applyFill="1" applyBorder="1" applyAlignment="1" applyProtection="1">
      <alignment vertical="top" indent="1"/>
      <protection locked="0"/>
    </xf>
    <xf numFmtId="44" fontId="31" fillId="7" borderId="6" xfId="1" applyNumberFormat="1" applyFont="1" applyFill="1" applyBorder="1" applyAlignment="1" applyProtection="1">
      <alignment horizontal="left" vertical="center" indent="1"/>
      <protection locked="0"/>
    </xf>
    <xf numFmtId="44" fontId="31" fillId="8" borderId="6" xfId="1" applyNumberFormat="1" applyFont="1" applyFill="1" applyBorder="1" applyAlignment="1" applyProtection="1">
      <alignment horizontal="left" vertical="center" indent="1"/>
      <protection locked="0"/>
    </xf>
    <xf numFmtId="44" fontId="32" fillId="5" borderId="9" xfId="0" applyNumberFormat="1" applyFont="1" applyFill="1" applyBorder="1" applyAlignment="1">
      <alignment horizontal="left" vertical="center" indent="1"/>
    </xf>
    <xf numFmtId="44" fontId="32" fillId="8" borderId="15" xfId="0" applyNumberFormat="1" applyFont="1" applyFill="1" applyBorder="1" applyAlignment="1">
      <alignment horizontal="left" vertical="center" indent="1"/>
    </xf>
    <xf numFmtId="44" fontId="28" fillId="7" borderId="6" xfId="0" applyNumberFormat="1" applyFont="1" applyFill="1" applyBorder="1" applyAlignment="1" applyProtection="1">
      <alignment horizontal="center" vertical="center"/>
      <protection locked="0"/>
    </xf>
    <xf numFmtId="44" fontId="29" fillId="7" borderId="6" xfId="1" applyNumberFormat="1" applyFont="1" applyFill="1" applyBorder="1" applyAlignment="1" applyProtection="1">
      <alignment vertical="center"/>
      <protection locked="0"/>
    </xf>
    <xf numFmtId="44" fontId="28" fillId="8" borderId="1" xfId="0" applyNumberFormat="1" applyFont="1" applyFill="1" applyBorder="1" applyAlignment="1" applyProtection="1">
      <alignment horizontal="left" vertical="center"/>
      <protection locked="0"/>
    </xf>
    <xf numFmtId="44" fontId="28" fillId="7" borderId="6" xfId="1" applyNumberFormat="1" applyFont="1" applyFill="1" applyBorder="1" applyAlignment="1" applyProtection="1">
      <alignment horizontal="left" vertical="center"/>
      <protection locked="0"/>
    </xf>
    <xf numFmtId="44" fontId="28" fillId="8" borderId="6" xfId="1" applyNumberFormat="1" applyFont="1" applyFill="1" applyBorder="1" applyAlignment="1" applyProtection="1">
      <alignment horizontal="left" vertical="center"/>
      <protection locked="0"/>
    </xf>
    <xf numFmtId="44" fontId="29" fillId="7" borderId="6" xfId="1" applyNumberFormat="1" applyFont="1" applyFill="1" applyBorder="1" applyAlignment="1" applyProtection="1">
      <alignment horizontal="left" vertical="center"/>
      <protection locked="0"/>
    </xf>
    <xf numFmtId="44" fontId="29" fillId="8" borderId="6" xfId="1" applyNumberFormat="1" applyFont="1" applyFill="1" applyBorder="1" applyAlignment="1" applyProtection="1">
      <alignment horizontal="left" vertical="center"/>
      <protection locked="0"/>
    </xf>
    <xf numFmtId="44" fontId="30" fillId="7" borderId="6" xfId="1" applyNumberFormat="1" applyFont="1" applyFill="1" applyBorder="1" applyAlignment="1" applyProtection="1">
      <alignment vertical="center"/>
      <protection locked="0"/>
    </xf>
    <xf numFmtId="44" fontId="31" fillId="7" borderId="6" xfId="1" applyNumberFormat="1" applyFont="1" applyFill="1" applyBorder="1" applyAlignment="1" applyProtection="1">
      <alignment horizontal="left" vertical="center"/>
      <protection locked="0"/>
    </xf>
    <xf numFmtId="44" fontId="31" fillId="8" borderId="6" xfId="1" applyNumberFormat="1" applyFont="1" applyFill="1" applyBorder="1" applyAlignment="1" applyProtection="1">
      <alignment horizontal="left" vertical="center"/>
      <protection locked="0"/>
    </xf>
    <xf numFmtId="44" fontId="32" fillId="5" borderId="9" xfId="0" applyNumberFormat="1" applyFont="1" applyFill="1" applyBorder="1" applyAlignment="1">
      <alignment horizontal="left" vertical="center"/>
    </xf>
    <xf numFmtId="44" fontId="32" fillId="8" borderId="15" xfId="0" applyNumberFormat="1" applyFont="1" applyFill="1" applyBorder="1" applyAlignment="1">
      <alignment horizontal="left" vertical="center"/>
    </xf>
    <xf numFmtId="44" fontId="29" fillId="7" borderId="11" xfId="1" applyNumberFormat="1" applyFont="1" applyFill="1" applyBorder="1" applyAlignment="1" applyProtection="1">
      <alignment horizontal="left" vertical="center"/>
      <protection locked="0"/>
    </xf>
    <xf numFmtId="44" fontId="29" fillId="8" borderId="44" xfId="1" applyNumberFormat="1" applyFont="1" applyFill="1" applyBorder="1" applyAlignment="1" applyProtection="1">
      <alignment horizontal="left" vertical="center"/>
      <protection locked="0"/>
    </xf>
    <xf numFmtId="44" fontId="28" fillId="7" borderId="11" xfId="1" applyNumberFormat="1" applyFont="1" applyFill="1" applyBorder="1" applyAlignment="1" applyProtection="1">
      <alignment horizontal="left" vertical="center"/>
      <protection locked="0"/>
    </xf>
    <xf numFmtId="44" fontId="28" fillId="8" borderId="45" xfId="1" applyNumberFormat="1" applyFont="1" applyFill="1" applyBorder="1" applyAlignment="1" applyProtection="1">
      <alignment horizontal="left" vertical="center"/>
      <protection locked="0"/>
    </xf>
    <xf numFmtId="44" fontId="31" fillId="7" borderId="11" xfId="1" applyNumberFormat="1" applyFont="1" applyFill="1" applyBorder="1" applyAlignment="1" applyProtection="1">
      <alignment horizontal="left" vertical="center"/>
      <protection locked="0"/>
    </xf>
    <xf numFmtId="44" fontId="31" fillId="8" borderId="45" xfId="1" applyNumberFormat="1" applyFont="1" applyFill="1" applyBorder="1" applyAlignment="1" applyProtection="1">
      <alignment horizontal="left" vertical="center"/>
      <protection locked="0"/>
    </xf>
    <xf numFmtId="44" fontId="32" fillId="5" borderId="12" xfId="0" applyNumberFormat="1" applyFont="1" applyFill="1" applyBorder="1" applyAlignment="1">
      <alignment horizontal="left" vertical="center"/>
    </xf>
    <xf numFmtId="44" fontId="32" fillId="5" borderId="46" xfId="0" applyNumberFormat="1" applyFont="1" applyFill="1" applyBorder="1" applyAlignment="1">
      <alignment horizontal="left" vertical="center"/>
    </xf>
    <xf numFmtId="44" fontId="29" fillId="7" borderId="45" xfId="1" applyNumberFormat="1" applyFont="1" applyFill="1" applyBorder="1" applyAlignment="1" applyProtection="1">
      <alignment horizontal="left" vertical="center"/>
      <protection locked="0"/>
    </xf>
    <xf numFmtId="44" fontId="29" fillId="8" borderId="45" xfId="1" applyNumberFormat="1" applyFont="1" applyFill="1" applyBorder="1" applyAlignment="1" applyProtection="1">
      <alignment horizontal="left" vertical="center"/>
      <protection locked="0"/>
    </xf>
    <xf numFmtId="44" fontId="28" fillId="8" borderId="48" xfId="1" applyNumberFormat="1" applyFont="1" applyFill="1" applyBorder="1" applyAlignment="1" applyProtection="1">
      <alignment horizontal="left" vertical="center"/>
      <protection locked="0"/>
    </xf>
    <xf numFmtId="44" fontId="32" fillId="5" borderId="47" xfId="0" applyNumberFormat="1" applyFont="1" applyFill="1" applyBorder="1" applyAlignment="1">
      <alignment horizontal="left" vertical="center"/>
    </xf>
    <xf numFmtId="44" fontId="29" fillId="7" borderId="0" xfId="1" applyNumberFormat="1" applyFont="1" applyFill="1" applyBorder="1" applyAlignment="1" applyProtection="1">
      <alignment horizontal="left" vertical="center"/>
      <protection locked="0"/>
    </xf>
    <xf numFmtId="44" fontId="29" fillId="8" borderId="49" xfId="1" applyNumberFormat="1" applyFont="1" applyFill="1" applyBorder="1" applyAlignment="1" applyProtection="1">
      <alignment horizontal="left" vertical="center"/>
      <protection locked="0"/>
    </xf>
    <xf numFmtId="44" fontId="32" fillId="5" borderId="15" xfId="0" applyNumberFormat="1" applyFont="1" applyFill="1" applyBorder="1" applyAlignment="1">
      <alignment horizontal="left" vertical="center"/>
    </xf>
    <xf numFmtId="44" fontId="28" fillId="7" borderId="0" xfId="1" applyNumberFormat="1" applyFont="1" applyFill="1" applyBorder="1" applyAlignment="1" applyProtection="1">
      <alignment horizontal="left" vertical="center"/>
      <protection locked="0"/>
    </xf>
    <xf numFmtId="44" fontId="28" fillId="8" borderId="49" xfId="1" applyNumberFormat="1" applyFont="1" applyFill="1" applyBorder="1" applyAlignment="1" applyProtection="1">
      <alignment horizontal="left" vertical="center"/>
      <protection locked="0"/>
    </xf>
    <xf numFmtId="44" fontId="31" fillId="7" borderId="0" xfId="1" applyNumberFormat="1" applyFont="1" applyFill="1" applyBorder="1" applyAlignment="1" applyProtection="1">
      <alignment horizontal="left" vertical="center"/>
      <protection locked="0"/>
    </xf>
    <xf numFmtId="44" fontId="31" fillId="8" borderId="49" xfId="1" applyNumberFormat="1" applyFont="1" applyFill="1" applyBorder="1" applyAlignment="1" applyProtection="1">
      <alignment horizontal="left" vertical="center"/>
      <protection locked="0"/>
    </xf>
    <xf numFmtId="44" fontId="32" fillId="8" borderId="49" xfId="0" applyNumberFormat="1" applyFont="1" applyFill="1" applyBorder="1" applyAlignment="1">
      <alignment horizontal="left" vertical="center"/>
    </xf>
    <xf numFmtId="44" fontId="28" fillId="5" borderId="13" xfId="0" applyNumberFormat="1" applyFont="1" applyFill="1" applyBorder="1" applyAlignment="1">
      <alignment horizontal="left" vertical="center"/>
    </xf>
    <xf numFmtId="44" fontId="28" fillId="5" borderId="3" xfId="0" applyNumberFormat="1" applyFont="1" applyFill="1" applyBorder="1" applyAlignment="1">
      <alignment horizontal="left" vertical="center"/>
    </xf>
    <xf numFmtId="44" fontId="32" fillId="8" borderId="53" xfId="0" applyNumberFormat="1" applyFont="1" applyFill="1" applyBorder="1" applyAlignment="1">
      <alignment horizontal="left" vertical="center"/>
    </xf>
    <xf numFmtId="44" fontId="28" fillId="0" borderId="13" xfId="0" applyNumberFormat="1" applyFont="1" applyBorder="1" applyAlignment="1">
      <alignment horizontal="left" vertical="center"/>
    </xf>
    <xf numFmtId="44" fontId="28" fillId="0" borderId="2" xfId="0" applyNumberFormat="1" applyFont="1" applyBorder="1" applyAlignment="1">
      <alignment horizontal="left" vertical="center"/>
    </xf>
    <xf numFmtId="44" fontId="28" fillId="5" borderId="4" xfId="0" applyNumberFormat="1" applyFont="1" applyFill="1" applyBorder="1" applyAlignment="1">
      <alignment horizontal="left" vertical="center"/>
    </xf>
    <xf numFmtId="9" fontId="34" fillId="5" borderId="9" xfId="3" applyFont="1" applyFill="1" applyBorder="1" applyAlignment="1">
      <alignment horizontal="center" vertical="center" wrapText="1"/>
    </xf>
  </cellXfs>
  <cellStyles count="6">
    <cellStyle name="20% - Accent5" xfId="5" builtinId="46"/>
    <cellStyle name="40% - Accent1" xfId="4" builtinId="31"/>
    <cellStyle name="Comma" xfId="1" builtinId="3"/>
    <cellStyle name="Normal" xfId="0" builtinId="0"/>
    <cellStyle name="Percent" xfId="3" builtinId="5"/>
    <cellStyle name="Separador de milhares_New Budget Proposal Template in dual currency 16 Abr 2009" xfId="2" xr:uid="{7F138F74-AF5E-4EE4-87F5-B5792D220E1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39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wiecks_conservation_org/Documents/Microsoft%20Teams%20Chat%20Files/Budget_Template_GEF_Implementation%20TEMPLATE%20V.4-Up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F Instructions"/>
      <sheetName val="Menu"/>
      <sheetName val="Version Details"/>
      <sheetName val="CCENTER TEMPLATE"/>
      <sheetName val="CCENTER XXXXX"/>
      <sheetName val="Proposal Budget Checklist"/>
      <sheetName val="Concept Budget Checklist"/>
      <sheetName val="Staffing Plan"/>
      <sheetName val="Staffing Rates"/>
      <sheetName val="Travel Worksheet"/>
      <sheetName val="Workshop  Worksheet"/>
      <sheetName val="Consultant Worksheet"/>
      <sheetName val="Grant vs. Contract"/>
      <sheetName val="US Rent Calculation"/>
      <sheetName val="IA Worksheet"/>
      <sheetName val="WorkOrderMap"/>
      <sheetName val="ActivityMap"/>
      <sheetName val="by Cost Center"/>
      <sheetName val="by Work Order"/>
      <sheetName val="by Expense"/>
      <sheetName val="Line Item Detail"/>
      <sheetName val="Staffing Report"/>
      <sheetName val="Proposed Sub-grantees"/>
      <sheetName val="GEF Year 1 Format"/>
      <sheetName val="GEF Budget by Year"/>
      <sheetName val="TABLE B on CEO-ENDORS-DATA"/>
      <sheetName val="Cost-Share Breakdown-CI"/>
      <sheetName val="Template Data (Internal)"/>
      <sheetName val="DATA FOR NEW GEF Template"/>
      <sheetName val="GEF TEMPLATE for PRODOC"/>
      <sheetName val="Co-Financing"/>
      <sheetName val="Co-financing Guide-CI Internal"/>
      <sheetName val="M&amp;E Outputs"/>
      <sheetName val="M&amp;E in ProDoc Table"/>
      <sheetName val="Procurement and Grants Plan"/>
      <sheetName val="In-kind Grants"/>
      <sheetName val="AccountMap"/>
      <sheetName val="Sheet1"/>
      <sheetName val="ReportData"/>
      <sheetName val="Budget Type"/>
      <sheetName val="VERSION"/>
      <sheetName val="COSTC"/>
      <sheetName val="CCENTER"/>
      <sheetName val="RESNO"/>
      <sheetName val="ACCT LIST"/>
      <sheetName val="ACCOUNT"/>
      <sheetName val="PROJECT"/>
      <sheetName val="WORKORD"/>
      <sheetName val="ACTIVITY"/>
      <sheetName val="WORKORD ACTIVITY"/>
      <sheetName val="PERIOD"/>
      <sheetName val="SCENARIO"/>
      <sheetName val="RATES"/>
      <sheetName val="FRINGE"/>
      <sheetName val="PASC"/>
      <sheetName val="PivotMaster"/>
      <sheetName val="Planner Upload"/>
      <sheetName val="Posted"/>
      <sheetName val="PostedData"/>
      <sheetName val="Delete"/>
      <sheetName val="Release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persons/person.xml><?xml version="1.0" encoding="utf-8"?>
<personList xmlns="http://schemas.microsoft.com/office/spreadsheetml/2018/threadedcomments" xmlns:x="http://schemas.openxmlformats.org/spreadsheetml/2006/main">
  <person displayName="Carly Silverman" id="{938A3A45-25AD-4DBD-B0B2-A5ABAF98B93E}" userId="S::csilverman@conservation.org::5b701152-4a45-47f4-9e5c-6ee7f5db4b3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21-12-15T20:27:40.84" personId="{938A3A45-25AD-4DBD-B0B2-A5ABAF98B93E}" id="{88F658FF-264E-45BB-A64A-C8B6C79F4094}">
    <text>For External Grants only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A06F-B439-41DD-BBCA-FDE1984270D4}">
  <sheetPr>
    <tabColor theme="7" tint="0.59999389629810485"/>
  </sheetPr>
  <dimension ref="A2:I51"/>
  <sheetViews>
    <sheetView topLeftCell="A4" workbookViewId="0">
      <selection activeCell="B23" sqref="B23"/>
    </sheetView>
  </sheetViews>
  <sheetFormatPr defaultColWidth="8.81640625" defaultRowHeight="14.5" x14ac:dyDescent="0.35"/>
  <cols>
    <col min="2" max="2" width="144.7265625" bestFit="1" customWidth="1"/>
  </cols>
  <sheetData>
    <row r="2" spans="1:2" x14ac:dyDescent="0.35">
      <c r="A2" s="2" t="s">
        <v>0</v>
      </c>
    </row>
    <row r="3" spans="1:2" x14ac:dyDescent="0.35">
      <c r="A3" s="1" t="s">
        <v>1</v>
      </c>
    </row>
    <row r="4" spans="1:2" x14ac:dyDescent="0.35">
      <c r="B4" t="s">
        <v>2</v>
      </c>
    </row>
    <row r="5" spans="1:2" x14ac:dyDescent="0.35">
      <c r="B5" s="3" t="s">
        <v>3</v>
      </c>
    </row>
    <row r="6" spans="1:2" x14ac:dyDescent="0.35">
      <c r="B6" s="3"/>
    </row>
    <row r="7" spans="1:2" x14ac:dyDescent="0.35">
      <c r="A7" s="1" t="s">
        <v>4</v>
      </c>
    </row>
    <row r="8" spans="1:2" x14ac:dyDescent="0.35">
      <c r="A8" t="s">
        <v>5</v>
      </c>
      <c r="B8" t="s">
        <v>6</v>
      </c>
    </row>
    <row r="9" spans="1:2" x14ac:dyDescent="0.35">
      <c r="A9" t="s">
        <v>7</v>
      </c>
      <c r="B9" t="s">
        <v>8</v>
      </c>
    </row>
    <row r="10" spans="1:2" x14ac:dyDescent="0.35">
      <c r="B10" s="3"/>
    </row>
    <row r="11" spans="1:2" x14ac:dyDescent="0.35">
      <c r="A11" s="1" t="s">
        <v>9</v>
      </c>
    </row>
    <row r="12" spans="1:2" x14ac:dyDescent="0.35">
      <c r="A12" t="s">
        <v>5</v>
      </c>
      <c r="B12" s="3" t="s">
        <v>10</v>
      </c>
    </row>
    <row r="13" spans="1:2" x14ac:dyDescent="0.35">
      <c r="A13" t="s">
        <v>7</v>
      </c>
      <c r="B13" s="3" t="s">
        <v>11</v>
      </c>
    </row>
    <row r="14" spans="1:2" x14ac:dyDescent="0.35">
      <c r="A14" t="s">
        <v>12</v>
      </c>
      <c r="B14" s="3" t="s">
        <v>13</v>
      </c>
    </row>
    <row r="15" spans="1:2" x14ac:dyDescent="0.35">
      <c r="A15" t="s">
        <v>14</v>
      </c>
      <c r="B15" s="3" t="s">
        <v>15</v>
      </c>
    </row>
    <row r="16" spans="1:2" x14ac:dyDescent="0.35">
      <c r="A16" t="s">
        <v>16</v>
      </c>
      <c r="B16" s="174" t="s">
        <v>17</v>
      </c>
    </row>
    <row r="17" spans="1:9" x14ac:dyDescent="0.35">
      <c r="B17" s="3"/>
    </row>
    <row r="18" spans="1:9" x14ac:dyDescent="0.35">
      <c r="A18" s="1" t="s">
        <v>18</v>
      </c>
    </row>
    <row r="19" spans="1:9" x14ac:dyDescent="0.35">
      <c r="A19" t="s">
        <v>19</v>
      </c>
    </row>
    <row r="20" spans="1:9" x14ac:dyDescent="0.35">
      <c r="A20" t="s">
        <v>20</v>
      </c>
    </row>
    <row r="22" spans="1:9" x14ac:dyDescent="0.35">
      <c r="A22" s="175" t="s">
        <v>21</v>
      </c>
    </row>
    <row r="23" spans="1:9" x14ac:dyDescent="0.35">
      <c r="A23" t="s">
        <v>5</v>
      </c>
      <c r="B23" t="s">
        <v>22</v>
      </c>
    </row>
    <row r="24" spans="1:9" x14ac:dyDescent="0.35">
      <c r="A24" t="s">
        <v>7</v>
      </c>
      <c r="B24" t="s">
        <v>23</v>
      </c>
    </row>
    <row r="26" spans="1:9" x14ac:dyDescent="0.35">
      <c r="A26" s="4" t="s">
        <v>24</v>
      </c>
      <c r="B26" s="4"/>
      <c r="C26" s="4"/>
      <c r="D26" s="4"/>
      <c r="E26" s="4"/>
      <c r="F26" s="4"/>
      <c r="G26" s="4"/>
      <c r="H26" s="4"/>
      <c r="I26" s="4"/>
    </row>
    <row r="28" spans="1:9" x14ac:dyDescent="0.35">
      <c r="A28" s="1" t="s">
        <v>25</v>
      </c>
    </row>
    <row r="29" spans="1:9" x14ac:dyDescent="0.35">
      <c r="A29" t="s">
        <v>26</v>
      </c>
    </row>
    <row r="30" spans="1:9" x14ac:dyDescent="0.35">
      <c r="A30" t="s">
        <v>5</v>
      </c>
      <c r="B30" t="s">
        <v>27</v>
      </c>
    </row>
    <row r="31" spans="1:9" x14ac:dyDescent="0.35">
      <c r="A31" t="s">
        <v>7</v>
      </c>
      <c r="B31" t="s">
        <v>28</v>
      </c>
    </row>
    <row r="32" spans="1:9" x14ac:dyDescent="0.35">
      <c r="A32" t="s">
        <v>12</v>
      </c>
      <c r="B32" t="s">
        <v>29</v>
      </c>
    </row>
    <row r="33" spans="1:2" x14ac:dyDescent="0.35">
      <c r="A33" t="s">
        <v>14</v>
      </c>
      <c r="B33" s="173" t="s">
        <v>30</v>
      </c>
    </row>
    <row r="34" spans="1:2" x14ac:dyDescent="0.35">
      <c r="A34" t="s">
        <v>16</v>
      </c>
      <c r="B34" t="s">
        <v>31</v>
      </c>
    </row>
    <row r="37" spans="1:2" x14ac:dyDescent="0.35">
      <c r="A37" s="1" t="s">
        <v>32</v>
      </c>
    </row>
    <row r="38" spans="1:2" x14ac:dyDescent="0.35">
      <c r="A38" t="s">
        <v>5</v>
      </c>
      <c r="B38" t="s">
        <v>33</v>
      </c>
    </row>
    <row r="39" spans="1:2" x14ac:dyDescent="0.35">
      <c r="A39" t="s">
        <v>7</v>
      </c>
      <c r="B39" t="s">
        <v>34</v>
      </c>
    </row>
    <row r="40" spans="1:2" x14ac:dyDescent="0.35">
      <c r="A40" t="s">
        <v>12</v>
      </c>
      <c r="B40" t="s">
        <v>35</v>
      </c>
    </row>
    <row r="41" spans="1:2" x14ac:dyDescent="0.35">
      <c r="A41" t="s">
        <v>14</v>
      </c>
      <c r="B41" t="s">
        <v>36</v>
      </c>
    </row>
    <row r="42" spans="1:2" x14ac:dyDescent="0.35">
      <c r="A42" t="s">
        <v>16</v>
      </c>
      <c r="B42" t="s">
        <v>37</v>
      </c>
    </row>
    <row r="43" spans="1:2" x14ac:dyDescent="0.35">
      <c r="A43" t="s">
        <v>38</v>
      </c>
      <c r="B43" t="s">
        <v>39</v>
      </c>
    </row>
    <row r="44" spans="1:2" x14ac:dyDescent="0.35">
      <c r="A44" t="s">
        <v>40</v>
      </c>
      <c r="B44" t="s">
        <v>41</v>
      </c>
    </row>
    <row r="45" spans="1:2" x14ac:dyDescent="0.35">
      <c r="A45" s="5" t="s">
        <v>42</v>
      </c>
    </row>
    <row r="46" spans="1:2" x14ac:dyDescent="0.35">
      <c r="A46" t="s">
        <v>43</v>
      </c>
      <c r="B46" s="3" t="s">
        <v>44</v>
      </c>
    </row>
    <row r="49" spans="1:1" x14ac:dyDescent="0.35">
      <c r="A49" s="1" t="s">
        <v>45</v>
      </c>
    </row>
    <row r="50" spans="1:1" x14ac:dyDescent="0.35">
      <c r="A50" t="s">
        <v>5</v>
      </c>
    </row>
    <row r="51" spans="1:1" x14ac:dyDescent="0.35">
      <c r="A51" t="s">
        <v>7</v>
      </c>
    </row>
  </sheetData>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DD40-E740-4D8B-B2CF-22AE6AEE2EB3}">
  <sheetPr>
    <tabColor theme="7" tint="0.59999389629810485"/>
  </sheetPr>
  <dimension ref="B3:Q18"/>
  <sheetViews>
    <sheetView showGridLines="0" topLeftCell="A16" zoomScale="140" zoomScaleNormal="140" workbookViewId="0">
      <selection activeCell="Q14" sqref="Q14"/>
    </sheetView>
  </sheetViews>
  <sheetFormatPr defaultRowHeight="14.5" x14ac:dyDescent="0.35"/>
  <cols>
    <col min="1" max="1" width="3.81640625" customWidth="1"/>
    <col min="17" max="17" width="9.26953125" customWidth="1"/>
  </cols>
  <sheetData>
    <row r="3" spans="2:17" ht="26.5" x14ac:dyDescent="0.65">
      <c r="B3" s="366" t="s">
        <v>278</v>
      </c>
      <c r="C3" s="366"/>
      <c r="D3" s="366"/>
      <c r="E3" s="366"/>
      <c r="F3" s="366"/>
      <c r="G3" s="366"/>
      <c r="H3" s="366"/>
      <c r="I3" s="366"/>
      <c r="J3" s="366"/>
      <c r="K3" s="366"/>
      <c r="L3" s="366"/>
      <c r="M3" s="366"/>
      <c r="N3" s="366"/>
      <c r="O3" s="366"/>
      <c r="P3" s="366"/>
      <c r="Q3" s="366"/>
    </row>
    <row r="4" spans="2:17" ht="26.5" x14ac:dyDescent="0.65">
      <c r="B4" s="366" t="s">
        <v>279</v>
      </c>
      <c r="C4" s="366"/>
      <c r="D4" s="366"/>
      <c r="E4" s="366"/>
      <c r="F4" s="366"/>
      <c r="G4" s="366"/>
      <c r="H4" s="366"/>
      <c r="I4" s="366"/>
      <c r="J4" s="366"/>
      <c r="K4" s="366"/>
      <c r="L4" s="366"/>
      <c r="M4" s="366"/>
      <c r="N4" s="366"/>
      <c r="O4" s="366"/>
      <c r="P4" s="366"/>
      <c r="Q4" s="366"/>
    </row>
    <row r="5" spans="2:17" ht="26.5" x14ac:dyDescent="0.65">
      <c r="B5" s="366" t="s">
        <v>283</v>
      </c>
      <c r="C5" s="366"/>
      <c r="D5" s="366"/>
      <c r="E5" s="366"/>
      <c r="F5" s="366"/>
      <c r="G5" s="366"/>
      <c r="H5" s="366"/>
      <c r="I5" s="366"/>
      <c r="J5" s="366"/>
      <c r="K5" s="366"/>
      <c r="L5" s="366"/>
      <c r="M5" s="366"/>
      <c r="N5" s="366"/>
      <c r="O5" s="366"/>
      <c r="P5" s="366"/>
      <c r="Q5" s="366"/>
    </row>
    <row r="7" spans="2:17" x14ac:dyDescent="0.35">
      <c r="B7" s="364" t="s">
        <v>281</v>
      </c>
      <c r="C7" s="364"/>
      <c r="D7" s="364"/>
      <c r="E7" s="364"/>
      <c r="F7" s="364"/>
      <c r="G7" s="364"/>
      <c r="H7" s="364"/>
      <c r="I7" s="364"/>
      <c r="J7" s="364"/>
      <c r="K7" s="364"/>
      <c r="L7" s="364"/>
      <c r="M7" s="364"/>
      <c r="N7" s="364"/>
      <c r="O7" s="364"/>
      <c r="P7" s="364"/>
      <c r="Q7" s="364"/>
    </row>
    <row r="8" spans="2:17" ht="28" customHeight="1" x14ac:dyDescent="0.35">
      <c r="B8" s="365" t="s">
        <v>312</v>
      </c>
      <c r="C8" s="365"/>
      <c r="D8" s="365"/>
      <c r="E8" s="365"/>
      <c r="F8" s="365"/>
      <c r="G8" s="365"/>
      <c r="H8" s="365"/>
      <c r="I8" s="365"/>
      <c r="J8" s="365"/>
      <c r="K8" s="365"/>
      <c r="L8" s="365"/>
      <c r="M8" s="365"/>
      <c r="N8" s="365"/>
      <c r="O8" s="365"/>
      <c r="P8" s="365"/>
      <c r="Q8" s="365"/>
    </row>
    <row r="9" spans="2:17" x14ac:dyDescent="0.35">
      <c r="B9" t="s">
        <v>282</v>
      </c>
    </row>
    <row r="10" spans="2:17" x14ac:dyDescent="0.35">
      <c r="B10" s="367" t="s">
        <v>307</v>
      </c>
      <c r="C10" s="367"/>
      <c r="D10" s="367"/>
      <c r="E10" s="367"/>
      <c r="F10" s="367"/>
      <c r="G10" s="367"/>
      <c r="H10" s="367"/>
      <c r="I10" s="367"/>
      <c r="J10" s="367"/>
      <c r="K10" s="367"/>
      <c r="L10" s="367"/>
      <c r="M10" s="367"/>
      <c r="N10" s="367"/>
      <c r="O10" s="367"/>
      <c r="P10" s="367"/>
      <c r="Q10" s="367"/>
    </row>
    <row r="11" spans="2:17" ht="45.5" customHeight="1" x14ac:dyDescent="0.35">
      <c r="B11" s="367" t="s">
        <v>313</v>
      </c>
      <c r="C11" s="367"/>
      <c r="D11" s="367"/>
      <c r="E11" s="367"/>
      <c r="F11" s="367"/>
      <c r="G11" s="367"/>
      <c r="H11" s="367"/>
      <c r="I11" s="367"/>
      <c r="J11" s="367"/>
      <c r="K11" s="367"/>
      <c r="L11" s="367"/>
      <c r="M11" s="367"/>
      <c r="N11" s="367"/>
      <c r="O11" s="367"/>
      <c r="P11" s="367"/>
      <c r="Q11" s="367"/>
    </row>
    <row r="12" spans="2:17" x14ac:dyDescent="0.35">
      <c r="B12" s="367" t="s">
        <v>304</v>
      </c>
      <c r="C12" s="367"/>
      <c r="D12" s="367"/>
      <c r="E12" s="367"/>
      <c r="F12" s="367"/>
      <c r="G12" s="367"/>
      <c r="H12" s="367"/>
      <c r="I12" s="367"/>
      <c r="J12" s="367"/>
      <c r="K12" s="367"/>
      <c r="L12" s="367"/>
      <c r="M12" s="367"/>
      <c r="N12" s="367"/>
      <c r="O12" s="367"/>
      <c r="P12" s="367"/>
      <c r="Q12" s="367"/>
    </row>
    <row r="13" spans="2:17" x14ac:dyDescent="0.35">
      <c r="B13" s="228" t="s">
        <v>305</v>
      </c>
      <c r="C13" s="229"/>
      <c r="D13" s="229"/>
      <c r="E13" s="229"/>
      <c r="F13" s="229"/>
      <c r="G13" s="229"/>
      <c r="H13" s="229"/>
      <c r="I13" s="229"/>
      <c r="J13" s="229"/>
      <c r="K13" s="229"/>
      <c r="L13" s="229"/>
      <c r="M13" s="229"/>
      <c r="N13" s="229"/>
      <c r="O13" s="229"/>
      <c r="P13" s="229"/>
      <c r="Q13" s="229"/>
    </row>
    <row r="14" spans="2:17" x14ac:dyDescent="0.35">
      <c r="B14" s="228" t="s">
        <v>315</v>
      </c>
      <c r="C14" s="229"/>
      <c r="D14" s="229"/>
      <c r="E14" s="229"/>
      <c r="F14" s="229"/>
      <c r="G14" s="229"/>
      <c r="H14" s="229"/>
      <c r="I14" s="229"/>
      <c r="J14" s="229"/>
      <c r="K14" s="229"/>
      <c r="L14" s="229"/>
      <c r="M14" s="229"/>
      <c r="N14" s="229"/>
      <c r="O14" s="229"/>
      <c r="P14" s="229"/>
      <c r="Q14" s="229"/>
    </row>
    <row r="15" spans="2:17" ht="41" customHeight="1" x14ac:dyDescent="0.35">
      <c r="B15" s="365" t="s">
        <v>306</v>
      </c>
      <c r="C15" s="365"/>
      <c r="D15" s="365"/>
      <c r="E15" s="365"/>
      <c r="F15" s="365"/>
      <c r="G15" s="365"/>
      <c r="H15" s="365"/>
      <c r="I15" s="365"/>
      <c r="J15" s="365"/>
      <c r="K15" s="365"/>
      <c r="L15" s="365"/>
      <c r="M15" s="365"/>
      <c r="N15" s="365"/>
      <c r="O15" s="365"/>
      <c r="P15" s="365"/>
      <c r="Q15" s="365"/>
    </row>
    <row r="16" spans="2:17" ht="28.5" customHeight="1" x14ac:dyDescent="0.35">
      <c r="B16" s="369" t="s">
        <v>308</v>
      </c>
      <c r="C16" s="369"/>
      <c r="D16" s="369"/>
      <c r="E16" s="369"/>
      <c r="F16" s="369"/>
      <c r="G16" s="369"/>
      <c r="H16" s="369"/>
      <c r="I16" s="369"/>
      <c r="J16" s="369"/>
      <c r="K16" s="369"/>
      <c r="L16" s="369"/>
      <c r="M16" s="369"/>
      <c r="N16" s="369"/>
      <c r="O16" s="369"/>
      <c r="P16" s="369"/>
      <c r="Q16" s="369"/>
    </row>
    <row r="17" spans="2:17" ht="223.5" customHeight="1" x14ac:dyDescent="0.35">
      <c r="B17" s="368" t="s">
        <v>314</v>
      </c>
      <c r="C17" s="368"/>
      <c r="D17" s="368"/>
      <c r="E17" s="368"/>
      <c r="F17" s="368"/>
      <c r="G17" s="368"/>
      <c r="H17" s="368"/>
      <c r="I17" s="368"/>
      <c r="J17" s="368"/>
      <c r="K17" s="368"/>
      <c r="L17" s="368"/>
      <c r="M17" s="368"/>
      <c r="N17" s="368"/>
      <c r="O17" s="368"/>
      <c r="P17" s="368"/>
      <c r="Q17" s="368"/>
    </row>
    <row r="18" spans="2:17" ht="36" customHeight="1" x14ac:dyDescent="0.35">
      <c r="B18" s="367" t="s">
        <v>284</v>
      </c>
      <c r="C18" s="367"/>
      <c r="D18" s="367"/>
      <c r="E18" s="367"/>
      <c r="F18" s="367"/>
      <c r="G18" s="367"/>
      <c r="H18" s="367"/>
      <c r="I18" s="367"/>
      <c r="J18" s="367"/>
      <c r="K18" s="367"/>
      <c r="L18" s="367"/>
      <c r="M18" s="367"/>
      <c r="N18" s="367"/>
      <c r="O18" s="367"/>
      <c r="P18" s="367"/>
      <c r="Q18" s="367"/>
    </row>
  </sheetData>
  <sheetProtection algorithmName="SHA-512" hashValue="vZzedyMYvYkVp6QDFLXDmVoKbpTliDPS9mQwOGkDYc+ETSUgK8Mub6wedZ9Q1pD4KscU1Hcq2uFu97P9fPlHfw==" saltValue="INSq3VCoPcH8qclt6qIbCQ==" spinCount="100000" sheet="1" selectLockedCells="1" selectUnlockedCells="1"/>
  <mergeCells count="12">
    <mergeCell ref="B18:Q18"/>
    <mergeCell ref="B10:Q10"/>
    <mergeCell ref="B11:Q11"/>
    <mergeCell ref="B12:Q12"/>
    <mergeCell ref="B15:Q15"/>
    <mergeCell ref="B17:Q17"/>
    <mergeCell ref="B16:Q16"/>
    <mergeCell ref="B7:Q7"/>
    <mergeCell ref="B8:Q8"/>
    <mergeCell ref="B3:Q3"/>
    <mergeCell ref="B4:Q4"/>
    <mergeCell ref="B5:Q5"/>
  </mergeCells>
  <phoneticPr fontId="7" type="noConversion"/>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EC438-833F-4786-BEDB-1AFBA9A40E5D}">
  <sheetPr>
    <tabColor theme="7" tint="0.59999389629810485"/>
  </sheetPr>
  <dimension ref="B1:BT112"/>
  <sheetViews>
    <sheetView tabSelected="1" topLeftCell="P1" zoomScale="140" zoomScaleNormal="140" zoomScaleSheetLayoutView="80" workbookViewId="0">
      <selection activeCell="X3" sqref="X3"/>
    </sheetView>
  </sheetViews>
  <sheetFormatPr defaultColWidth="8.81640625" defaultRowHeight="14.5" x14ac:dyDescent="0.35"/>
  <cols>
    <col min="1" max="2" width="2.81640625" style="8" customWidth="1"/>
    <col min="3" max="4" width="17.453125" style="8" customWidth="1"/>
    <col min="5" max="7" width="16.1796875" style="8" customWidth="1"/>
    <col min="8" max="8" width="17.1796875" style="8" customWidth="1"/>
    <col min="9" max="9" width="15.54296875" style="8" customWidth="1"/>
    <col min="10" max="10" width="18.81640625" style="8" customWidth="1"/>
    <col min="11" max="11" width="16.1796875" style="8" customWidth="1"/>
    <col min="12" max="12" width="18" style="8" customWidth="1"/>
    <col min="13" max="13" width="15.36328125" style="8" customWidth="1"/>
    <col min="14" max="14" width="18" style="8" customWidth="1"/>
    <col min="15" max="15" width="15.81640625" style="8" customWidth="1"/>
    <col min="16" max="19" width="18" style="8" customWidth="1"/>
    <col min="20" max="20" width="3" style="8" customWidth="1"/>
    <col min="21" max="21" width="19.54296875" style="8" customWidth="1"/>
    <col min="22" max="22" width="16.26953125" style="8" customWidth="1"/>
    <col min="23" max="23" width="15.26953125" style="8" customWidth="1"/>
    <col min="24" max="26" width="16.81640625" style="8" customWidth="1"/>
    <col min="27" max="27" width="16.453125" style="8" customWidth="1"/>
    <col min="28" max="29" width="18" style="8" customWidth="1"/>
    <col min="30" max="30" width="47" style="8" customWidth="1"/>
    <col min="31" max="16384" width="8.81640625" style="8"/>
  </cols>
  <sheetData>
    <row r="1" spans="2:72" ht="15" thickBot="1" x14ac:dyDescent="0.4">
      <c r="J1" s="370"/>
      <c r="K1" s="370"/>
      <c r="L1" s="370"/>
      <c r="M1" s="370"/>
      <c r="N1" s="370"/>
      <c r="O1" s="370"/>
      <c r="P1" s="370"/>
      <c r="Q1" s="370"/>
      <c r="R1" s="370"/>
      <c r="S1" s="370"/>
    </row>
    <row r="2" spans="2:72" ht="14.5" customHeight="1" x14ac:dyDescent="0.35">
      <c r="C2" s="82" t="s">
        <v>46</v>
      </c>
      <c r="D2" s="361" t="s">
        <v>91</v>
      </c>
      <c r="E2" s="73"/>
      <c r="F2" s="233"/>
      <c r="G2" s="233"/>
      <c r="J2" s="370"/>
      <c r="K2" s="370"/>
      <c r="L2" s="370"/>
      <c r="M2" s="370"/>
      <c r="N2" s="370"/>
      <c r="O2" s="370"/>
      <c r="P2" s="370"/>
      <c r="Q2" s="370"/>
      <c r="R2" s="370"/>
      <c r="S2" s="370"/>
    </row>
    <row r="3" spans="2:72" x14ac:dyDescent="0.35">
      <c r="C3" s="82" t="s">
        <v>47</v>
      </c>
      <c r="D3" s="362" t="s">
        <v>92</v>
      </c>
      <c r="E3" s="74"/>
      <c r="F3" s="233"/>
      <c r="G3" s="233"/>
      <c r="J3" s="371"/>
      <c r="K3" s="371"/>
      <c r="L3" s="371"/>
      <c r="M3" s="371"/>
      <c r="N3" s="371"/>
      <c r="O3" s="371"/>
      <c r="P3" s="371"/>
      <c r="Q3" s="371"/>
      <c r="R3" s="371"/>
      <c r="S3" s="371"/>
    </row>
    <row r="4" spans="2:72" ht="21" customHeight="1" x14ac:dyDescent="0.35">
      <c r="C4" s="83" t="s">
        <v>48</v>
      </c>
      <c r="D4" s="362" t="s">
        <v>93</v>
      </c>
      <c r="E4" s="74"/>
      <c r="F4" s="233"/>
      <c r="G4" s="233"/>
      <c r="J4" s="371"/>
      <c r="K4" s="371"/>
      <c r="L4" s="371"/>
      <c r="M4" s="371"/>
      <c r="N4" s="371"/>
      <c r="O4" s="371"/>
      <c r="P4" s="371"/>
      <c r="Q4" s="371"/>
      <c r="R4" s="371"/>
      <c r="S4" s="371"/>
      <c r="V4" s="15"/>
      <c r="AD4" s="15"/>
    </row>
    <row r="5" spans="2:72" ht="15" thickBot="1" x14ac:dyDescent="0.4">
      <c r="C5" s="83" t="s">
        <v>49</v>
      </c>
      <c r="D5" s="363" t="s">
        <v>94</v>
      </c>
      <c r="E5" s="75"/>
      <c r="F5" s="233"/>
      <c r="G5" s="233"/>
      <c r="J5" s="176"/>
      <c r="K5" s="176"/>
    </row>
    <row r="6" spans="2:72" ht="15" thickBot="1" x14ac:dyDescent="0.4"/>
    <row r="7" spans="2:72" ht="22.5" customHeight="1" thickBot="1" x14ac:dyDescent="0.4">
      <c r="C7" s="390" t="s">
        <v>54</v>
      </c>
      <c r="D7" s="398" t="s">
        <v>95</v>
      </c>
      <c r="E7" s="378" t="s">
        <v>96</v>
      </c>
      <c r="F7" s="396" t="s">
        <v>285</v>
      </c>
      <c r="G7" s="378" t="s">
        <v>287</v>
      </c>
      <c r="H7" s="372">
        <v>2024</v>
      </c>
      <c r="I7" s="378" t="s">
        <v>288</v>
      </c>
      <c r="J7" s="374">
        <v>2025</v>
      </c>
      <c r="K7" s="378" t="s">
        <v>289</v>
      </c>
      <c r="L7" s="374">
        <v>2026</v>
      </c>
      <c r="M7" s="378" t="s">
        <v>290</v>
      </c>
      <c r="N7" s="374">
        <v>2027</v>
      </c>
      <c r="O7" s="378" t="s">
        <v>291</v>
      </c>
      <c r="P7" s="374">
        <v>2028</v>
      </c>
      <c r="Q7" s="378" t="s">
        <v>292</v>
      </c>
      <c r="R7" s="376">
        <v>2029</v>
      </c>
      <c r="S7" s="351"/>
      <c r="U7" s="393" t="s">
        <v>97</v>
      </c>
      <c r="V7" s="394"/>
      <c r="W7" s="394"/>
      <c r="X7" s="394"/>
      <c r="Y7" s="394"/>
      <c r="Z7" s="394"/>
      <c r="AA7" s="395"/>
      <c r="AB7" s="109"/>
      <c r="AC7" s="232"/>
      <c r="AD7" s="378" t="s">
        <v>98</v>
      </c>
    </row>
    <row r="8" spans="2:72" ht="34.5" customHeight="1" thickBot="1" x14ac:dyDescent="0.4">
      <c r="C8" s="391"/>
      <c r="D8" s="399"/>
      <c r="E8" s="379"/>
      <c r="F8" s="397"/>
      <c r="G8" s="379"/>
      <c r="H8" s="373"/>
      <c r="I8" s="379"/>
      <c r="J8" s="375"/>
      <c r="K8" s="379"/>
      <c r="L8" s="375"/>
      <c r="M8" s="379"/>
      <c r="N8" s="375"/>
      <c r="O8" s="379"/>
      <c r="P8" s="375"/>
      <c r="Q8" s="379"/>
      <c r="R8" s="377"/>
      <c r="S8" s="352" t="s">
        <v>90</v>
      </c>
      <c r="U8" s="115" t="s">
        <v>99</v>
      </c>
      <c r="V8" s="115" t="s">
        <v>100</v>
      </c>
      <c r="W8" s="115" t="s">
        <v>101</v>
      </c>
      <c r="X8" s="115" t="s">
        <v>102</v>
      </c>
      <c r="Y8" s="115" t="s">
        <v>103</v>
      </c>
      <c r="Z8" s="115" t="s">
        <v>104</v>
      </c>
      <c r="AA8" s="115" t="s">
        <v>88</v>
      </c>
      <c r="AB8" s="110" t="s">
        <v>90</v>
      </c>
      <c r="AC8" s="113" t="s">
        <v>105</v>
      </c>
      <c r="AD8" s="380"/>
      <c r="BS8" s="381"/>
      <c r="BT8" s="382"/>
    </row>
    <row r="9" spans="2:72" ht="29" customHeight="1" thickBot="1" x14ac:dyDescent="0.4">
      <c r="C9" s="112"/>
      <c r="D9" s="113"/>
      <c r="E9" s="114"/>
      <c r="F9" s="304"/>
      <c r="G9" s="230"/>
      <c r="H9" s="330" t="s">
        <v>106</v>
      </c>
      <c r="I9" s="114"/>
      <c r="J9" s="340" t="s">
        <v>106</v>
      </c>
      <c r="K9" s="114"/>
      <c r="L9" s="340" t="s">
        <v>106</v>
      </c>
      <c r="M9" s="114"/>
      <c r="N9" s="340" t="s">
        <v>106</v>
      </c>
      <c r="O9" s="114"/>
      <c r="P9" s="340" t="s">
        <v>106</v>
      </c>
      <c r="Q9" s="114"/>
      <c r="R9" s="348" t="s">
        <v>106</v>
      </c>
      <c r="S9" s="352"/>
      <c r="U9" s="504">
        <v>0.2</v>
      </c>
      <c r="V9" s="452"/>
      <c r="W9" s="452"/>
      <c r="X9" s="452"/>
      <c r="Y9" s="452"/>
      <c r="Z9" s="452"/>
      <c r="AA9" s="452"/>
      <c r="AB9" s="113" t="s">
        <v>107</v>
      </c>
      <c r="AC9" s="113" t="s">
        <v>108</v>
      </c>
      <c r="AD9" s="231"/>
      <c r="BS9" s="383"/>
      <c r="BT9" s="384"/>
    </row>
    <row r="10" spans="2:72" ht="42.5" thickBot="1" x14ac:dyDescent="0.4">
      <c r="B10" s="8">
        <v>1</v>
      </c>
      <c r="C10" s="390" t="s">
        <v>64</v>
      </c>
      <c r="D10" s="103" t="s">
        <v>109</v>
      </c>
      <c r="E10" s="238">
        <v>15000</v>
      </c>
      <c r="F10" s="312" t="s">
        <v>286</v>
      </c>
      <c r="G10" s="295">
        <v>12</v>
      </c>
      <c r="H10" s="328">
        <f>E10*G10</f>
        <v>180000</v>
      </c>
      <c r="I10" s="247">
        <v>12</v>
      </c>
      <c r="J10" s="292">
        <f>E10*I10</f>
        <v>180000</v>
      </c>
      <c r="K10" s="247">
        <v>12</v>
      </c>
      <c r="L10" s="292">
        <f>E10*K10</f>
        <v>180000</v>
      </c>
      <c r="M10" s="247">
        <v>12</v>
      </c>
      <c r="N10" s="292">
        <f>E10*M10</f>
        <v>180000</v>
      </c>
      <c r="O10" s="247">
        <v>12</v>
      </c>
      <c r="P10" s="292">
        <f>E10*O10</f>
        <v>180000</v>
      </c>
      <c r="Q10" s="247">
        <v>12</v>
      </c>
      <c r="R10" s="306">
        <f>E10*Q10</f>
        <v>180000</v>
      </c>
      <c r="S10" s="353">
        <f>H10+J10+L10+N10+P10+R10</f>
        <v>1080000</v>
      </c>
      <c r="T10" s="97"/>
      <c r="U10" s="292">
        <f>S10*$U$9</f>
        <v>216000</v>
      </c>
      <c r="V10" s="292">
        <f>S10*$V$9</f>
        <v>0</v>
      </c>
      <c r="W10" s="292">
        <f>S10*$W$9</f>
        <v>0</v>
      </c>
      <c r="X10" s="292">
        <f>S10*$X$9</f>
        <v>0</v>
      </c>
      <c r="Y10" s="292">
        <f>S100*$Y$9</f>
        <v>0</v>
      </c>
      <c r="Z10" s="292">
        <f>S10*$Z$9</f>
        <v>0</v>
      </c>
      <c r="AA10" s="292">
        <f>S10*$AA$9</f>
        <v>0</v>
      </c>
      <c r="AB10" s="454">
        <f>SUM(U10:AA10)</f>
        <v>216000</v>
      </c>
      <c r="AC10" s="453">
        <f>AB10-S10</f>
        <v>-864000</v>
      </c>
      <c r="AD10" s="276" t="s">
        <v>294</v>
      </c>
      <c r="BS10" s="385"/>
      <c r="BT10" s="386"/>
    </row>
    <row r="11" spans="2:72" ht="48.5" customHeight="1" thickBot="1" x14ac:dyDescent="0.4">
      <c r="B11" s="8">
        <v>1</v>
      </c>
      <c r="C11" s="391"/>
      <c r="D11" s="104" t="s">
        <v>110</v>
      </c>
      <c r="E11" s="238">
        <v>500</v>
      </c>
      <c r="F11" s="313" t="s">
        <v>293</v>
      </c>
      <c r="G11" s="295">
        <v>100</v>
      </c>
      <c r="H11" s="331">
        <f t="shared" ref="H11:H27" si="0">E11*G11</f>
        <v>50000</v>
      </c>
      <c r="I11" s="248">
        <v>80</v>
      </c>
      <c r="J11" s="341">
        <f t="shared" ref="J11:J28" si="1">E11*I11</f>
        <v>40000</v>
      </c>
      <c r="K11" s="248">
        <v>70</v>
      </c>
      <c r="L11" s="341">
        <f t="shared" ref="L11:L28" si="2">E11*K11</f>
        <v>35000</v>
      </c>
      <c r="M11" s="248">
        <v>60</v>
      </c>
      <c r="N11" s="341">
        <f t="shared" ref="N11:N28" si="3">E11*M11</f>
        <v>30000</v>
      </c>
      <c r="O11" s="248">
        <v>50</v>
      </c>
      <c r="P11" s="341">
        <f t="shared" ref="P11:P28" si="4">E11*O11</f>
        <v>25000</v>
      </c>
      <c r="Q11" s="248">
        <v>40</v>
      </c>
      <c r="R11" s="349">
        <f t="shared" ref="R11:R28" si="5">E11*Q11</f>
        <v>20000</v>
      </c>
      <c r="S11" s="354">
        <f>H11+J11+L11+N11+P11+R11</f>
        <v>200000</v>
      </c>
      <c r="U11" s="455">
        <f>S11*$U$9</f>
        <v>40000</v>
      </c>
      <c r="V11" s="455">
        <f t="shared" ref="V11:V31" si="6">S11*$V$9</f>
        <v>0</v>
      </c>
      <c r="W11" s="455">
        <f t="shared" ref="W11:W31" si="7">S11*$W$9</f>
        <v>0</v>
      </c>
      <c r="X11" s="455">
        <f t="shared" ref="X11:X51" si="8">S11*$X$9</f>
        <v>0</v>
      </c>
      <c r="Y11" s="455">
        <f t="shared" ref="Y11:Y76" si="9">S101*$Y$9</f>
        <v>0</v>
      </c>
      <c r="Z11" s="455">
        <f t="shared" ref="Z11:Z76" si="10">S11*$Z$9</f>
        <v>0</v>
      </c>
      <c r="AA11" s="455">
        <f t="shared" ref="AA11:AA29" si="11">S11*$AA$9</f>
        <v>0</v>
      </c>
      <c r="AB11" s="456">
        <f t="shared" ref="AB11:AB29" si="12">SUM(U11:AA11)</f>
        <v>40000</v>
      </c>
      <c r="AC11" s="261">
        <f t="shared" ref="AC11:AC31" si="13">AB11-S11</f>
        <v>-160000</v>
      </c>
      <c r="AD11" s="277" t="s">
        <v>295</v>
      </c>
      <c r="BS11" s="106"/>
      <c r="BT11" s="107"/>
    </row>
    <row r="12" spans="2:72" ht="21" x14ac:dyDescent="0.35">
      <c r="B12" s="8">
        <v>1</v>
      </c>
      <c r="C12" s="391"/>
      <c r="D12" s="104" t="s">
        <v>111</v>
      </c>
      <c r="E12" s="234"/>
      <c r="F12" s="314"/>
      <c r="G12" s="9"/>
      <c r="H12" s="327">
        <f t="shared" si="0"/>
        <v>0</v>
      </c>
      <c r="I12" s="249"/>
      <c r="J12" s="342">
        <f t="shared" si="1"/>
        <v>0</v>
      </c>
      <c r="K12" s="249"/>
      <c r="L12" s="243">
        <f t="shared" si="2"/>
        <v>0</v>
      </c>
      <c r="M12" s="249"/>
      <c r="N12" s="243">
        <f t="shared" si="3"/>
        <v>0</v>
      </c>
      <c r="O12" s="249"/>
      <c r="P12" s="243">
        <f t="shared" si="4"/>
        <v>0</v>
      </c>
      <c r="Q12" s="249"/>
      <c r="R12" s="305">
        <f t="shared" si="5"/>
        <v>0</v>
      </c>
      <c r="S12" s="111">
        <f t="shared" ref="S12:S28" si="14">H12+J12+L12+N12+P12+R12</f>
        <v>0</v>
      </c>
      <c r="U12" s="455">
        <f t="shared" ref="U11:U28" si="15">S12*$U$9</f>
        <v>0</v>
      </c>
      <c r="V12" s="457">
        <f t="shared" si="6"/>
        <v>0</v>
      </c>
      <c r="W12" s="457">
        <f t="shared" si="7"/>
        <v>0</v>
      </c>
      <c r="X12" s="457">
        <f t="shared" si="8"/>
        <v>0</v>
      </c>
      <c r="Y12" s="457">
        <f t="shared" si="9"/>
        <v>0</v>
      </c>
      <c r="Z12" s="457">
        <f t="shared" si="10"/>
        <v>0</v>
      </c>
      <c r="AA12" s="457">
        <f t="shared" si="11"/>
        <v>0</v>
      </c>
      <c r="AB12" s="458">
        <f t="shared" si="12"/>
        <v>0</v>
      </c>
      <c r="AC12" s="262">
        <f t="shared" si="13"/>
        <v>0</v>
      </c>
      <c r="AD12" s="278"/>
      <c r="BS12" s="68"/>
      <c r="BT12" s="69"/>
    </row>
    <row r="13" spans="2:72" ht="21.5" thickBot="1" x14ac:dyDescent="0.4">
      <c r="B13" s="8">
        <v>1</v>
      </c>
      <c r="C13" s="391"/>
      <c r="D13" s="104" t="s">
        <v>112</v>
      </c>
      <c r="E13" s="234"/>
      <c r="F13" s="314"/>
      <c r="G13" s="9"/>
      <c r="H13" s="327">
        <f t="shared" si="0"/>
        <v>0</v>
      </c>
      <c r="I13" s="249"/>
      <c r="J13" s="243">
        <f t="shared" si="1"/>
        <v>0</v>
      </c>
      <c r="K13" s="249"/>
      <c r="L13" s="243">
        <f t="shared" si="2"/>
        <v>0</v>
      </c>
      <c r="M13" s="249"/>
      <c r="N13" s="243">
        <f t="shared" si="3"/>
        <v>0</v>
      </c>
      <c r="O13" s="249"/>
      <c r="P13" s="243">
        <f t="shared" si="4"/>
        <v>0</v>
      </c>
      <c r="Q13" s="249"/>
      <c r="R13" s="305">
        <f t="shared" si="5"/>
        <v>0</v>
      </c>
      <c r="S13" s="111">
        <f t="shared" si="14"/>
        <v>0</v>
      </c>
      <c r="U13" s="459">
        <f t="shared" si="15"/>
        <v>0</v>
      </c>
      <c r="V13" s="457">
        <f t="shared" si="6"/>
        <v>0</v>
      </c>
      <c r="W13" s="457">
        <f t="shared" si="7"/>
        <v>0</v>
      </c>
      <c r="X13" s="457">
        <f t="shared" si="8"/>
        <v>0</v>
      </c>
      <c r="Y13" s="457">
        <f t="shared" si="9"/>
        <v>0</v>
      </c>
      <c r="Z13" s="457">
        <f t="shared" si="10"/>
        <v>0</v>
      </c>
      <c r="AA13" s="457">
        <f t="shared" si="11"/>
        <v>0</v>
      </c>
      <c r="AB13" s="458">
        <f t="shared" si="12"/>
        <v>0</v>
      </c>
      <c r="AC13" s="262">
        <f t="shared" si="13"/>
        <v>0</v>
      </c>
      <c r="AD13" s="279"/>
      <c r="BS13" s="70"/>
      <c r="BT13" s="71"/>
    </row>
    <row r="14" spans="2:72" ht="31.5" x14ac:dyDescent="0.35">
      <c r="B14" s="8">
        <v>1</v>
      </c>
      <c r="C14" s="391"/>
      <c r="D14" s="104" t="s">
        <v>113</v>
      </c>
      <c r="E14" s="234"/>
      <c r="F14" s="314"/>
      <c r="G14" s="9"/>
      <c r="H14" s="327">
        <f t="shared" si="0"/>
        <v>0</v>
      </c>
      <c r="I14" s="249"/>
      <c r="J14" s="243">
        <f t="shared" si="1"/>
        <v>0</v>
      </c>
      <c r="K14" s="249"/>
      <c r="L14" s="243">
        <f t="shared" si="2"/>
        <v>0</v>
      </c>
      <c r="M14" s="249"/>
      <c r="N14" s="243">
        <f t="shared" si="3"/>
        <v>0</v>
      </c>
      <c r="O14" s="249"/>
      <c r="P14" s="243">
        <f t="shared" si="4"/>
        <v>0</v>
      </c>
      <c r="Q14" s="249"/>
      <c r="R14" s="305">
        <f t="shared" si="5"/>
        <v>0</v>
      </c>
      <c r="S14" s="111">
        <f t="shared" si="14"/>
        <v>0</v>
      </c>
      <c r="U14" s="459">
        <f t="shared" si="15"/>
        <v>0</v>
      </c>
      <c r="V14" s="457">
        <f t="shared" si="6"/>
        <v>0</v>
      </c>
      <c r="W14" s="457">
        <f t="shared" si="7"/>
        <v>0</v>
      </c>
      <c r="X14" s="457">
        <f t="shared" si="8"/>
        <v>0</v>
      </c>
      <c r="Y14" s="457">
        <f t="shared" si="9"/>
        <v>0</v>
      </c>
      <c r="Z14" s="457">
        <f t="shared" si="10"/>
        <v>0</v>
      </c>
      <c r="AA14" s="457">
        <f t="shared" si="11"/>
        <v>0</v>
      </c>
      <c r="AB14" s="458">
        <f t="shared" si="12"/>
        <v>0</v>
      </c>
      <c r="AC14" s="262">
        <f t="shared" si="13"/>
        <v>0</v>
      </c>
      <c r="AD14" s="279"/>
      <c r="BS14" s="106"/>
      <c r="BT14" s="106"/>
    </row>
    <row r="15" spans="2:72" x14ac:dyDescent="0.35">
      <c r="B15" s="8">
        <v>1</v>
      </c>
      <c r="C15" s="391"/>
      <c r="D15" s="105"/>
      <c r="E15" s="234"/>
      <c r="F15" s="314"/>
      <c r="G15" s="9"/>
      <c r="H15" s="327">
        <f t="shared" si="0"/>
        <v>0</v>
      </c>
      <c r="I15" s="249"/>
      <c r="J15" s="243">
        <f t="shared" si="1"/>
        <v>0</v>
      </c>
      <c r="K15" s="249"/>
      <c r="L15" s="243">
        <f t="shared" si="2"/>
        <v>0</v>
      </c>
      <c r="M15" s="249"/>
      <c r="N15" s="243">
        <f t="shared" si="3"/>
        <v>0</v>
      </c>
      <c r="O15" s="249"/>
      <c r="P15" s="243">
        <f t="shared" si="4"/>
        <v>0</v>
      </c>
      <c r="Q15" s="249"/>
      <c r="R15" s="305">
        <f t="shared" si="5"/>
        <v>0</v>
      </c>
      <c r="S15" s="111">
        <f t="shared" si="14"/>
        <v>0</v>
      </c>
      <c r="U15" s="459">
        <f t="shared" si="15"/>
        <v>0</v>
      </c>
      <c r="V15" s="457">
        <f t="shared" si="6"/>
        <v>0</v>
      </c>
      <c r="W15" s="457">
        <f t="shared" si="7"/>
        <v>0</v>
      </c>
      <c r="X15" s="457">
        <f t="shared" si="8"/>
        <v>0</v>
      </c>
      <c r="Y15" s="457">
        <f t="shared" si="9"/>
        <v>0</v>
      </c>
      <c r="Z15" s="457">
        <f t="shared" si="10"/>
        <v>0</v>
      </c>
      <c r="AA15" s="457">
        <f t="shared" si="11"/>
        <v>0</v>
      </c>
      <c r="AB15" s="458">
        <f t="shared" si="12"/>
        <v>0</v>
      </c>
      <c r="AC15" s="262">
        <f t="shared" si="13"/>
        <v>0</v>
      </c>
      <c r="AD15" s="279"/>
    </row>
    <row r="16" spans="2:72" x14ac:dyDescent="0.35">
      <c r="B16" s="8">
        <v>1</v>
      </c>
      <c r="C16" s="391"/>
      <c r="D16" s="105"/>
      <c r="E16" s="234"/>
      <c r="F16" s="314"/>
      <c r="G16" s="9"/>
      <c r="H16" s="327">
        <f t="shared" si="0"/>
        <v>0</v>
      </c>
      <c r="I16" s="249"/>
      <c r="J16" s="243">
        <f t="shared" si="1"/>
        <v>0</v>
      </c>
      <c r="K16" s="249"/>
      <c r="L16" s="243">
        <f t="shared" si="2"/>
        <v>0</v>
      </c>
      <c r="M16" s="249"/>
      <c r="N16" s="243">
        <f t="shared" si="3"/>
        <v>0</v>
      </c>
      <c r="O16" s="249"/>
      <c r="P16" s="243">
        <f t="shared" si="4"/>
        <v>0</v>
      </c>
      <c r="Q16" s="249"/>
      <c r="R16" s="305">
        <f t="shared" si="5"/>
        <v>0</v>
      </c>
      <c r="S16" s="111">
        <f t="shared" si="14"/>
        <v>0</v>
      </c>
      <c r="U16" s="459">
        <f t="shared" si="15"/>
        <v>0</v>
      </c>
      <c r="V16" s="457">
        <f t="shared" si="6"/>
        <v>0</v>
      </c>
      <c r="W16" s="457">
        <f t="shared" si="7"/>
        <v>0</v>
      </c>
      <c r="X16" s="457">
        <f t="shared" si="8"/>
        <v>0</v>
      </c>
      <c r="Y16" s="457">
        <f t="shared" si="9"/>
        <v>0</v>
      </c>
      <c r="Z16" s="457">
        <f t="shared" si="10"/>
        <v>0</v>
      </c>
      <c r="AA16" s="457">
        <f t="shared" si="11"/>
        <v>0</v>
      </c>
      <c r="AB16" s="458">
        <f t="shared" si="12"/>
        <v>0</v>
      </c>
      <c r="AC16" s="262">
        <f t="shared" si="13"/>
        <v>0</v>
      </c>
      <c r="AD16" s="279"/>
    </row>
    <row r="17" spans="2:72" x14ac:dyDescent="0.35">
      <c r="B17" s="8">
        <v>1</v>
      </c>
      <c r="C17" s="391"/>
      <c r="D17" s="105"/>
      <c r="E17" s="234"/>
      <c r="F17" s="314"/>
      <c r="G17" s="9"/>
      <c r="H17" s="327">
        <f t="shared" si="0"/>
        <v>0</v>
      </c>
      <c r="I17" s="249"/>
      <c r="J17" s="243">
        <f t="shared" si="1"/>
        <v>0</v>
      </c>
      <c r="K17" s="249"/>
      <c r="L17" s="243">
        <f t="shared" si="2"/>
        <v>0</v>
      </c>
      <c r="M17" s="249"/>
      <c r="N17" s="243">
        <f t="shared" si="3"/>
        <v>0</v>
      </c>
      <c r="O17" s="249"/>
      <c r="P17" s="243">
        <f t="shared" si="4"/>
        <v>0</v>
      </c>
      <c r="Q17" s="249"/>
      <c r="R17" s="305">
        <f t="shared" si="5"/>
        <v>0</v>
      </c>
      <c r="S17" s="111">
        <f t="shared" si="14"/>
        <v>0</v>
      </c>
      <c r="U17" s="459">
        <f t="shared" si="15"/>
        <v>0</v>
      </c>
      <c r="V17" s="457">
        <f t="shared" si="6"/>
        <v>0</v>
      </c>
      <c r="W17" s="457">
        <f t="shared" si="7"/>
        <v>0</v>
      </c>
      <c r="X17" s="457">
        <f t="shared" si="8"/>
        <v>0</v>
      </c>
      <c r="Y17" s="457">
        <f t="shared" si="9"/>
        <v>0</v>
      </c>
      <c r="Z17" s="457">
        <f t="shared" si="10"/>
        <v>0</v>
      </c>
      <c r="AA17" s="457">
        <f t="shared" si="11"/>
        <v>0</v>
      </c>
      <c r="AB17" s="458">
        <f t="shared" si="12"/>
        <v>0</v>
      </c>
      <c r="AC17" s="262">
        <f t="shared" si="13"/>
        <v>0</v>
      </c>
      <c r="AD17" s="279"/>
    </row>
    <row r="18" spans="2:72" x14ac:dyDescent="0.35">
      <c r="B18" s="8">
        <v>1</v>
      </c>
      <c r="C18" s="391"/>
      <c r="D18" s="104"/>
      <c r="E18" s="235"/>
      <c r="F18" s="315"/>
      <c r="G18" s="296"/>
      <c r="H18" s="327">
        <f t="shared" si="0"/>
        <v>0</v>
      </c>
      <c r="I18" s="250"/>
      <c r="J18" s="243">
        <f t="shared" si="1"/>
        <v>0</v>
      </c>
      <c r="K18" s="250"/>
      <c r="L18" s="243">
        <f t="shared" si="2"/>
        <v>0</v>
      </c>
      <c r="M18" s="250"/>
      <c r="N18" s="243">
        <f t="shared" si="3"/>
        <v>0</v>
      </c>
      <c r="O18" s="250"/>
      <c r="P18" s="243">
        <f t="shared" si="4"/>
        <v>0</v>
      </c>
      <c r="Q18" s="250"/>
      <c r="R18" s="305">
        <f t="shared" si="5"/>
        <v>0</v>
      </c>
      <c r="S18" s="111">
        <f t="shared" si="14"/>
        <v>0</v>
      </c>
      <c r="U18" s="459">
        <f t="shared" si="15"/>
        <v>0</v>
      </c>
      <c r="V18" s="243">
        <f t="shared" si="6"/>
        <v>0</v>
      </c>
      <c r="W18" s="243">
        <f t="shared" si="7"/>
        <v>0</v>
      </c>
      <c r="X18" s="243">
        <f t="shared" si="8"/>
        <v>0</v>
      </c>
      <c r="Y18" s="243">
        <f t="shared" si="9"/>
        <v>0</v>
      </c>
      <c r="Z18" s="243">
        <f t="shared" si="10"/>
        <v>0</v>
      </c>
      <c r="AA18" s="243">
        <f t="shared" si="11"/>
        <v>0</v>
      </c>
      <c r="AB18" s="460">
        <f t="shared" si="12"/>
        <v>0</v>
      </c>
      <c r="AC18" s="263">
        <f t="shared" si="13"/>
        <v>0</v>
      </c>
      <c r="AD18" s="279"/>
    </row>
    <row r="19" spans="2:72" x14ac:dyDescent="0.35">
      <c r="B19" s="8">
        <v>1</v>
      </c>
      <c r="C19" s="391"/>
      <c r="D19" s="105"/>
      <c r="E19" s="234"/>
      <c r="F19" s="314"/>
      <c r="G19" s="9"/>
      <c r="H19" s="327">
        <f t="shared" si="0"/>
        <v>0</v>
      </c>
      <c r="I19" s="250"/>
      <c r="J19" s="243">
        <f t="shared" si="1"/>
        <v>0</v>
      </c>
      <c r="K19" s="250"/>
      <c r="L19" s="243">
        <f t="shared" si="2"/>
        <v>0</v>
      </c>
      <c r="M19" s="250"/>
      <c r="N19" s="243">
        <f t="shared" si="3"/>
        <v>0</v>
      </c>
      <c r="O19" s="250"/>
      <c r="P19" s="243">
        <f t="shared" si="4"/>
        <v>0</v>
      </c>
      <c r="Q19" s="250"/>
      <c r="R19" s="305">
        <f t="shared" si="5"/>
        <v>0</v>
      </c>
      <c r="S19" s="111">
        <f t="shared" si="14"/>
        <v>0</v>
      </c>
      <c r="U19" s="459">
        <f t="shared" si="15"/>
        <v>0</v>
      </c>
      <c r="V19" s="243">
        <f t="shared" si="6"/>
        <v>0</v>
      </c>
      <c r="W19" s="243">
        <f t="shared" si="7"/>
        <v>0</v>
      </c>
      <c r="X19" s="243">
        <f t="shared" si="8"/>
        <v>0</v>
      </c>
      <c r="Y19" s="243">
        <f t="shared" si="9"/>
        <v>0</v>
      </c>
      <c r="Z19" s="243">
        <f t="shared" si="10"/>
        <v>0</v>
      </c>
      <c r="AA19" s="243">
        <f t="shared" si="11"/>
        <v>0</v>
      </c>
      <c r="AB19" s="460">
        <f t="shared" si="12"/>
        <v>0</v>
      </c>
      <c r="AC19" s="263">
        <f t="shared" si="13"/>
        <v>0</v>
      </c>
      <c r="AD19" s="279"/>
    </row>
    <row r="20" spans="2:72" x14ac:dyDescent="0.35">
      <c r="B20" s="8">
        <v>1</v>
      </c>
      <c r="C20" s="391"/>
      <c r="D20" s="104"/>
      <c r="E20" s="234"/>
      <c r="F20" s="314"/>
      <c r="G20" s="9"/>
      <c r="H20" s="327">
        <f t="shared" si="0"/>
        <v>0</v>
      </c>
      <c r="I20" s="250"/>
      <c r="J20" s="243">
        <f t="shared" si="1"/>
        <v>0</v>
      </c>
      <c r="K20" s="250"/>
      <c r="L20" s="243">
        <f t="shared" si="2"/>
        <v>0</v>
      </c>
      <c r="M20" s="250"/>
      <c r="N20" s="243">
        <f t="shared" si="3"/>
        <v>0</v>
      </c>
      <c r="O20" s="250"/>
      <c r="P20" s="243">
        <f t="shared" si="4"/>
        <v>0</v>
      </c>
      <c r="Q20" s="250"/>
      <c r="R20" s="305">
        <f t="shared" si="5"/>
        <v>0</v>
      </c>
      <c r="S20" s="111">
        <f t="shared" si="14"/>
        <v>0</v>
      </c>
      <c r="U20" s="459">
        <f t="shared" si="15"/>
        <v>0</v>
      </c>
      <c r="V20" s="243">
        <f t="shared" si="6"/>
        <v>0</v>
      </c>
      <c r="W20" s="243">
        <f t="shared" si="7"/>
        <v>0</v>
      </c>
      <c r="X20" s="243">
        <f t="shared" si="8"/>
        <v>0</v>
      </c>
      <c r="Y20" s="243">
        <f t="shared" si="9"/>
        <v>0</v>
      </c>
      <c r="Z20" s="243">
        <f t="shared" si="10"/>
        <v>0</v>
      </c>
      <c r="AA20" s="243">
        <f t="shared" si="11"/>
        <v>0</v>
      </c>
      <c r="AB20" s="460">
        <f t="shared" si="12"/>
        <v>0</v>
      </c>
      <c r="AC20" s="263">
        <f t="shared" si="13"/>
        <v>0</v>
      </c>
      <c r="AD20" s="279"/>
    </row>
    <row r="21" spans="2:72" x14ac:dyDescent="0.35">
      <c r="B21" s="8">
        <v>1</v>
      </c>
      <c r="C21" s="391"/>
      <c r="D21" s="105"/>
      <c r="E21" s="234"/>
      <c r="F21" s="314"/>
      <c r="G21" s="9"/>
      <c r="H21" s="327">
        <f t="shared" si="0"/>
        <v>0</v>
      </c>
      <c r="I21" s="250"/>
      <c r="J21" s="243">
        <f t="shared" si="1"/>
        <v>0</v>
      </c>
      <c r="K21" s="250"/>
      <c r="L21" s="243">
        <f t="shared" si="2"/>
        <v>0</v>
      </c>
      <c r="M21" s="250"/>
      <c r="N21" s="243">
        <f t="shared" si="3"/>
        <v>0</v>
      </c>
      <c r="O21" s="250"/>
      <c r="P21" s="243">
        <f t="shared" si="4"/>
        <v>0</v>
      </c>
      <c r="Q21" s="250"/>
      <c r="R21" s="305">
        <f t="shared" si="5"/>
        <v>0</v>
      </c>
      <c r="S21" s="111">
        <f t="shared" si="14"/>
        <v>0</v>
      </c>
      <c r="U21" s="459">
        <f t="shared" si="15"/>
        <v>0</v>
      </c>
      <c r="V21" s="243">
        <f t="shared" si="6"/>
        <v>0</v>
      </c>
      <c r="W21" s="243">
        <f t="shared" si="7"/>
        <v>0</v>
      </c>
      <c r="X21" s="243">
        <f t="shared" si="8"/>
        <v>0</v>
      </c>
      <c r="Y21" s="243">
        <f t="shared" si="9"/>
        <v>0</v>
      </c>
      <c r="Z21" s="243">
        <f t="shared" si="10"/>
        <v>0</v>
      </c>
      <c r="AA21" s="243">
        <f t="shared" si="11"/>
        <v>0</v>
      </c>
      <c r="AB21" s="460">
        <f t="shared" si="12"/>
        <v>0</v>
      </c>
      <c r="AC21" s="263">
        <f t="shared" si="13"/>
        <v>0</v>
      </c>
      <c r="AD21" s="279"/>
    </row>
    <row r="22" spans="2:72" x14ac:dyDescent="0.35">
      <c r="B22" s="8">
        <v>1</v>
      </c>
      <c r="C22" s="391"/>
      <c r="D22" s="105"/>
      <c r="E22" s="234"/>
      <c r="F22" s="314"/>
      <c r="G22" s="9"/>
      <c r="H22" s="327">
        <f t="shared" si="0"/>
        <v>0</v>
      </c>
      <c r="I22" s="250"/>
      <c r="J22" s="243">
        <f t="shared" si="1"/>
        <v>0</v>
      </c>
      <c r="K22" s="250"/>
      <c r="L22" s="243">
        <f t="shared" si="2"/>
        <v>0</v>
      </c>
      <c r="M22" s="250"/>
      <c r="N22" s="243">
        <f t="shared" si="3"/>
        <v>0</v>
      </c>
      <c r="O22" s="250"/>
      <c r="P22" s="243">
        <f t="shared" si="4"/>
        <v>0</v>
      </c>
      <c r="Q22" s="250"/>
      <c r="R22" s="305">
        <f t="shared" si="5"/>
        <v>0</v>
      </c>
      <c r="S22" s="111">
        <f t="shared" si="14"/>
        <v>0</v>
      </c>
      <c r="U22" s="459">
        <f t="shared" si="15"/>
        <v>0</v>
      </c>
      <c r="V22" s="243">
        <f t="shared" si="6"/>
        <v>0</v>
      </c>
      <c r="W22" s="243">
        <f t="shared" si="7"/>
        <v>0</v>
      </c>
      <c r="X22" s="243">
        <f t="shared" si="8"/>
        <v>0</v>
      </c>
      <c r="Y22" s="243">
        <f t="shared" si="9"/>
        <v>0</v>
      </c>
      <c r="Z22" s="243">
        <f t="shared" si="10"/>
        <v>0</v>
      </c>
      <c r="AA22" s="243">
        <f t="shared" si="11"/>
        <v>0</v>
      </c>
      <c r="AB22" s="460">
        <f t="shared" si="12"/>
        <v>0</v>
      </c>
      <c r="AC22" s="263">
        <f t="shared" si="13"/>
        <v>0</v>
      </c>
      <c r="AD22" s="279"/>
    </row>
    <row r="23" spans="2:72" x14ac:dyDescent="0.35">
      <c r="B23" s="8">
        <v>1</v>
      </c>
      <c r="C23" s="391"/>
      <c r="D23" s="104"/>
      <c r="E23" s="235"/>
      <c r="F23" s="315"/>
      <c r="G23" s="296"/>
      <c r="H23" s="327">
        <f t="shared" si="0"/>
        <v>0</v>
      </c>
      <c r="I23" s="250"/>
      <c r="J23" s="243">
        <f t="shared" si="1"/>
        <v>0</v>
      </c>
      <c r="K23" s="250"/>
      <c r="L23" s="243">
        <f t="shared" si="2"/>
        <v>0</v>
      </c>
      <c r="M23" s="250"/>
      <c r="N23" s="243">
        <f t="shared" si="3"/>
        <v>0</v>
      </c>
      <c r="O23" s="250"/>
      <c r="P23" s="243">
        <f t="shared" si="4"/>
        <v>0</v>
      </c>
      <c r="Q23" s="250"/>
      <c r="R23" s="305">
        <f t="shared" si="5"/>
        <v>0</v>
      </c>
      <c r="S23" s="111">
        <f t="shared" si="14"/>
        <v>0</v>
      </c>
      <c r="U23" s="459">
        <f t="shared" si="15"/>
        <v>0</v>
      </c>
      <c r="V23" s="243">
        <f t="shared" si="6"/>
        <v>0</v>
      </c>
      <c r="W23" s="243">
        <f t="shared" si="7"/>
        <v>0</v>
      </c>
      <c r="X23" s="243">
        <f t="shared" si="8"/>
        <v>0</v>
      </c>
      <c r="Y23" s="243">
        <f t="shared" si="9"/>
        <v>0</v>
      </c>
      <c r="Z23" s="243">
        <f t="shared" si="10"/>
        <v>0</v>
      </c>
      <c r="AA23" s="243">
        <f t="shared" si="11"/>
        <v>0</v>
      </c>
      <c r="AB23" s="460">
        <f t="shared" si="12"/>
        <v>0</v>
      </c>
      <c r="AC23" s="263">
        <f t="shared" si="13"/>
        <v>0</v>
      </c>
      <c r="AD23" s="279"/>
    </row>
    <row r="24" spans="2:72" x14ac:dyDescent="0.35">
      <c r="B24" s="8">
        <v>1</v>
      </c>
      <c r="C24" s="391"/>
      <c r="D24" s="105"/>
      <c r="E24" s="234"/>
      <c r="F24" s="314"/>
      <c r="G24" s="9"/>
      <c r="H24" s="327">
        <f t="shared" si="0"/>
        <v>0</v>
      </c>
      <c r="I24" s="249"/>
      <c r="J24" s="243">
        <f t="shared" si="1"/>
        <v>0</v>
      </c>
      <c r="K24" s="249"/>
      <c r="L24" s="243">
        <f t="shared" si="2"/>
        <v>0</v>
      </c>
      <c r="M24" s="249"/>
      <c r="N24" s="243">
        <f t="shared" si="3"/>
        <v>0</v>
      </c>
      <c r="O24" s="249"/>
      <c r="P24" s="243">
        <f t="shared" si="4"/>
        <v>0</v>
      </c>
      <c r="Q24" s="249"/>
      <c r="R24" s="305">
        <f t="shared" si="5"/>
        <v>0</v>
      </c>
      <c r="S24" s="111">
        <f t="shared" si="14"/>
        <v>0</v>
      </c>
      <c r="U24" s="459">
        <f t="shared" si="15"/>
        <v>0</v>
      </c>
      <c r="V24" s="457">
        <f t="shared" si="6"/>
        <v>0</v>
      </c>
      <c r="W24" s="457">
        <f t="shared" si="7"/>
        <v>0</v>
      </c>
      <c r="X24" s="457">
        <f t="shared" si="8"/>
        <v>0</v>
      </c>
      <c r="Y24" s="457">
        <f t="shared" si="9"/>
        <v>0</v>
      </c>
      <c r="Z24" s="457">
        <f t="shared" si="10"/>
        <v>0</v>
      </c>
      <c r="AA24" s="457">
        <f t="shared" si="11"/>
        <v>0</v>
      </c>
      <c r="AB24" s="458">
        <f t="shared" si="12"/>
        <v>0</v>
      </c>
      <c r="AC24" s="262">
        <f t="shared" si="13"/>
        <v>0</v>
      </c>
      <c r="AD24" s="279"/>
    </row>
    <row r="25" spans="2:72" x14ac:dyDescent="0.35">
      <c r="B25" s="8">
        <v>1</v>
      </c>
      <c r="C25" s="391"/>
      <c r="D25" s="104"/>
      <c r="E25" s="234"/>
      <c r="F25" s="314"/>
      <c r="G25" s="9"/>
      <c r="H25" s="327">
        <f t="shared" si="0"/>
        <v>0</v>
      </c>
      <c r="I25" s="249"/>
      <c r="J25" s="243">
        <f t="shared" si="1"/>
        <v>0</v>
      </c>
      <c r="K25" s="249"/>
      <c r="L25" s="243">
        <f t="shared" si="2"/>
        <v>0</v>
      </c>
      <c r="M25" s="249"/>
      <c r="N25" s="243">
        <f t="shared" si="3"/>
        <v>0</v>
      </c>
      <c r="O25" s="249"/>
      <c r="P25" s="243">
        <f t="shared" si="4"/>
        <v>0</v>
      </c>
      <c r="Q25" s="249"/>
      <c r="R25" s="305">
        <f t="shared" si="5"/>
        <v>0</v>
      </c>
      <c r="S25" s="111">
        <f t="shared" si="14"/>
        <v>0</v>
      </c>
      <c r="U25" s="459">
        <f t="shared" si="15"/>
        <v>0</v>
      </c>
      <c r="V25" s="457">
        <f t="shared" si="6"/>
        <v>0</v>
      </c>
      <c r="W25" s="457">
        <f t="shared" si="7"/>
        <v>0</v>
      </c>
      <c r="X25" s="457">
        <f t="shared" si="8"/>
        <v>0</v>
      </c>
      <c r="Y25" s="457">
        <f t="shared" si="9"/>
        <v>0</v>
      </c>
      <c r="Z25" s="457">
        <f t="shared" si="10"/>
        <v>0</v>
      </c>
      <c r="AA25" s="457">
        <f t="shared" si="11"/>
        <v>0</v>
      </c>
      <c r="AB25" s="458">
        <f t="shared" si="12"/>
        <v>0</v>
      </c>
      <c r="AC25" s="262">
        <f t="shared" si="13"/>
        <v>0</v>
      </c>
      <c r="AD25" s="279"/>
    </row>
    <row r="26" spans="2:72" x14ac:dyDescent="0.35">
      <c r="B26" s="8">
        <v>1</v>
      </c>
      <c r="C26" s="391"/>
      <c r="D26" s="105"/>
      <c r="E26" s="234"/>
      <c r="F26" s="314"/>
      <c r="G26" s="9"/>
      <c r="H26" s="327">
        <f t="shared" si="0"/>
        <v>0</v>
      </c>
      <c r="I26" s="249"/>
      <c r="J26" s="243">
        <f t="shared" si="1"/>
        <v>0</v>
      </c>
      <c r="K26" s="249"/>
      <c r="L26" s="243">
        <f t="shared" si="2"/>
        <v>0</v>
      </c>
      <c r="M26" s="249"/>
      <c r="N26" s="243">
        <f t="shared" si="3"/>
        <v>0</v>
      </c>
      <c r="O26" s="249"/>
      <c r="P26" s="243">
        <f t="shared" si="4"/>
        <v>0</v>
      </c>
      <c r="Q26" s="249"/>
      <c r="R26" s="305">
        <f t="shared" si="5"/>
        <v>0</v>
      </c>
      <c r="S26" s="111">
        <f t="shared" si="14"/>
        <v>0</v>
      </c>
      <c r="U26" s="459">
        <f t="shared" si="15"/>
        <v>0</v>
      </c>
      <c r="V26" s="457">
        <f t="shared" si="6"/>
        <v>0</v>
      </c>
      <c r="W26" s="457">
        <f t="shared" si="7"/>
        <v>0</v>
      </c>
      <c r="X26" s="457">
        <f t="shared" si="8"/>
        <v>0</v>
      </c>
      <c r="Y26" s="457">
        <f t="shared" si="9"/>
        <v>0</v>
      </c>
      <c r="Z26" s="457">
        <f t="shared" si="10"/>
        <v>0</v>
      </c>
      <c r="AA26" s="457">
        <f t="shared" si="11"/>
        <v>0</v>
      </c>
      <c r="AB26" s="458">
        <f t="shared" si="12"/>
        <v>0</v>
      </c>
      <c r="AC26" s="262">
        <f t="shared" si="13"/>
        <v>0</v>
      </c>
      <c r="AD26" s="279"/>
    </row>
    <row r="27" spans="2:72" x14ac:dyDescent="0.35">
      <c r="B27" s="8">
        <v>1</v>
      </c>
      <c r="C27" s="391"/>
      <c r="D27" s="105"/>
      <c r="E27" s="236"/>
      <c r="F27" s="316"/>
      <c r="G27" s="297"/>
      <c r="H27" s="327">
        <f t="shared" si="0"/>
        <v>0</v>
      </c>
      <c r="I27" s="249"/>
      <c r="J27" s="243">
        <f t="shared" si="1"/>
        <v>0</v>
      </c>
      <c r="K27" s="249"/>
      <c r="L27" s="243">
        <f t="shared" si="2"/>
        <v>0</v>
      </c>
      <c r="M27" s="249"/>
      <c r="N27" s="243">
        <f t="shared" si="3"/>
        <v>0</v>
      </c>
      <c r="O27" s="249"/>
      <c r="P27" s="243">
        <f t="shared" si="4"/>
        <v>0</v>
      </c>
      <c r="Q27" s="249"/>
      <c r="R27" s="305">
        <f t="shared" si="5"/>
        <v>0</v>
      </c>
      <c r="S27" s="111">
        <f t="shared" si="14"/>
        <v>0</v>
      </c>
      <c r="U27" s="459">
        <f t="shared" si="15"/>
        <v>0</v>
      </c>
      <c r="V27" s="457">
        <f t="shared" si="6"/>
        <v>0</v>
      </c>
      <c r="W27" s="457">
        <f t="shared" si="7"/>
        <v>0</v>
      </c>
      <c r="X27" s="457">
        <f t="shared" si="8"/>
        <v>0</v>
      </c>
      <c r="Y27" s="457">
        <f t="shared" si="9"/>
        <v>0</v>
      </c>
      <c r="Z27" s="457">
        <f t="shared" si="10"/>
        <v>0</v>
      </c>
      <c r="AA27" s="457">
        <f t="shared" si="11"/>
        <v>0</v>
      </c>
      <c r="AB27" s="458">
        <f t="shared" si="12"/>
        <v>0</v>
      </c>
      <c r="AC27" s="262">
        <f t="shared" si="13"/>
        <v>0</v>
      </c>
      <c r="AD27" s="279"/>
    </row>
    <row r="28" spans="2:72" x14ac:dyDescent="0.35">
      <c r="B28" s="8">
        <v>1</v>
      </c>
      <c r="C28" s="391"/>
      <c r="D28" s="104"/>
      <c r="E28" s="234"/>
      <c r="F28" s="314"/>
      <c r="G28" s="9"/>
      <c r="H28" s="327">
        <f>E28*G28</f>
        <v>0</v>
      </c>
      <c r="I28" s="249"/>
      <c r="J28" s="243">
        <f t="shared" si="1"/>
        <v>0</v>
      </c>
      <c r="K28" s="249"/>
      <c r="L28" s="243">
        <f t="shared" si="2"/>
        <v>0</v>
      </c>
      <c r="M28" s="249"/>
      <c r="N28" s="243">
        <f t="shared" si="3"/>
        <v>0</v>
      </c>
      <c r="O28" s="249"/>
      <c r="P28" s="243">
        <f t="shared" si="4"/>
        <v>0</v>
      </c>
      <c r="Q28" s="249"/>
      <c r="R28" s="305">
        <f t="shared" si="5"/>
        <v>0</v>
      </c>
      <c r="S28" s="111">
        <f t="shared" si="14"/>
        <v>0</v>
      </c>
      <c r="U28" s="459">
        <f>S28*$U$9</f>
        <v>0</v>
      </c>
      <c r="V28" s="457">
        <f t="shared" si="6"/>
        <v>0</v>
      </c>
      <c r="W28" s="457">
        <f t="shared" si="7"/>
        <v>0</v>
      </c>
      <c r="X28" s="457">
        <f t="shared" si="8"/>
        <v>0</v>
      </c>
      <c r="Y28" s="457">
        <f t="shared" si="9"/>
        <v>0</v>
      </c>
      <c r="Z28" s="457">
        <f t="shared" si="10"/>
        <v>0</v>
      </c>
      <c r="AA28" s="457">
        <f t="shared" si="11"/>
        <v>0</v>
      </c>
      <c r="AB28" s="458">
        <f t="shared" si="12"/>
        <v>0</v>
      </c>
      <c r="AC28" s="262">
        <f t="shared" si="13"/>
        <v>0</v>
      </c>
      <c r="AD28" s="279"/>
    </row>
    <row r="29" spans="2:72" x14ac:dyDescent="0.35">
      <c r="B29" s="8">
        <v>1</v>
      </c>
      <c r="C29" s="391"/>
      <c r="D29" s="105"/>
      <c r="E29" s="234"/>
      <c r="F29" s="314"/>
      <c r="G29" s="9"/>
      <c r="H29" s="332">
        <f>E29*G29</f>
        <v>0</v>
      </c>
      <c r="I29" s="251"/>
      <c r="J29" s="343">
        <f t="shared" ref="J29" si="16">E29*I29</f>
        <v>0</v>
      </c>
      <c r="K29" s="251"/>
      <c r="L29" s="343">
        <f t="shared" ref="L29" si="17">E29*K29</f>
        <v>0</v>
      </c>
      <c r="M29" s="251"/>
      <c r="N29" s="343">
        <f t="shared" ref="N29" si="18">E29*M29</f>
        <v>0</v>
      </c>
      <c r="O29" s="251"/>
      <c r="P29" s="343">
        <f t="shared" ref="P29" si="19">E29*O29</f>
        <v>0</v>
      </c>
      <c r="Q29" s="251"/>
      <c r="R29" s="350">
        <f t="shared" ref="R29" si="20">E29*Q29</f>
        <v>0</v>
      </c>
      <c r="S29" s="355">
        <f>SUM(H29:R29)</f>
        <v>0</v>
      </c>
      <c r="U29" s="461">
        <f>S29*$U$9</f>
        <v>0</v>
      </c>
      <c r="V29" s="462">
        <f t="shared" si="6"/>
        <v>0</v>
      </c>
      <c r="W29" s="462">
        <f t="shared" si="7"/>
        <v>0</v>
      </c>
      <c r="X29" s="462">
        <f t="shared" si="8"/>
        <v>0</v>
      </c>
      <c r="Y29" s="462">
        <f t="shared" si="9"/>
        <v>0</v>
      </c>
      <c r="Z29" s="462">
        <f t="shared" si="10"/>
        <v>0</v>
      </c>
      <c r="AA29" s="462">
        <f t="shared" si="11"/>
        <v>0</v>
      </c>
      <c r="AB29" s="463">
        <f t="shared" si="12"/>
        <v>0</v>
      </c>
      <c r="AC29" s="264">
        <f t="shared" si="13"/>
        <v>0</v>
      </c>
      <c r="AD29" s="279"/>
    </row>
    <row r="30" spans="2:72" ht="15" thickBot="1" x14ac:dyDescent="0.4">
      <c r="B30" s="8" t="s">
        <v>114</v>
      </c>
      <c r="C30" s="392"/>
      <c r="D30" s="10"/>
      <c r="E30" s="11"/>
      <c r="F30" s="314"/>
      <c r="G30" s="9"/>
      <c r="H30" s="333">
        <f>SUM(H10:H29)</f>
        <v>230000</v>
      </c>
      <c r="I30" s="252"/>
      <c r="J30" s="344">
        <f>SUM(J10:J29)</f>
        <v>220000</v>
      </c>
      <c r="K30" s="252"/>
      <c r="L30" s="344">
        <f>SUM(L10:L29)</f>
        <v>215000</v>
      </c>
      <c r="M30" s="252"/>
      <c r="N30" s="344">
        <f t="shared" ref="N30:P30" si="21">SUM(N10:N29)</f>
        <v>210000</v>
      </c>
      <c r="O30" s="252"/>
      <c r="P30" s="344">
        <f t="shared" si="21"/>
        <v>205000</v>
      </c>
      <c r="Q30" s="252"/>
      <c r="R30" s="344">
        <f>SUM(R10:R29)</f>
        <v>200000</v>
      </c>
      <c r="S30" s="356">
        <f>H30+J30+L30+N30+P30+R30</f>
        <v>1280000</v>
      </c>
      <c r="U30" s="464">
        <f>SUM(U10:U29)</f>
        <v>256000</v>
      </c>
      <c r="V30" s="464">
        <f>SUM(V10:V29)</f>
        <v>0</v>
      </c>
      <c r="W30" s="464">
        <f>SUM(W10:W29)</f>
        <v>0</v>
      </c>
      <c r="X30" s="464">
        <f>SUM(X10:X29)</f>
        <v>0</v>
      </c>
      <c r="Y30" s="464">
        <f>SUM(Y10:Y29)</f>
        <v>0</v>
      </c>
      <c r="Z30" s="464">
        <f>SUM(Z10:Z29)</f>
        <v>0</v>
      </c>
      <c r="AA30" s="464">
        <f>SUM(AA10:AA29)</f>
        <v>0</v>
      </c>
      <c r="AB30" s="465">
        <f>SUM(AB10:AB29)</f>
        <v>256000</v>
      </c>
      <c r="AC30" s="265">
        <f t="shared" si="13"/>
        <v>-1024000</v>
      </c>
      <c r="AD30" s="280"/>
    </row>
    <row r="31" spans="2:72" ht="43" x14ac:dyDescent="0.35">
      <c r="B31" s="8">
        <v>2</v>
      </c>
      <c r="C31" s="388" t="s">
        <v>115</v>
      </c>
      <c r="D31" s="227" t="s">
        <v>116</v>
      </c>
      <c r="E31" s="291">
        <v>1000</v>
      </c>
      <c r="F31" s="317" t="s">
        <v>296</v>
      </c>
      <c r="G31" s="298">
        <v>100</v>
      </c>
      <c r="H31" s="328">
        <f>E31*G31</f>
        <v>100000</v>
      </c>
      <c r="I31" s="247">
        <v>0</v>
      </c>
      <c r="J31" s="292">
        <f>E31*I31</f>
        <v>0</v>
      </c>
      <c r="K31" s="247">
        <v>0</v>
      </c>
      <c r="L31" s="292">
        <f>E31*K31</f>
        <v>0</v>
      </c>
      <c r="M31" s="247">
        <v>0</v>
      </c>
      <c r="N31" s="292">
        <f>E31*M31</f>
        <v>0</v>
      </c>
      <c r="O31" s="247">
        <v>0</v>
      </c>
      <c r="P31" s="292">
        <f>E31*O31</f>
        <v>0</v>
      </c>
      <c r="Q31" s="247">
        <v>0</v>
      </c>
      <c r="R31" s="306">
        <f>E31*Q31</f>
        <v>0</v>
      </c>
      <c r="S31" s="353">
        <f>H31+J31+L31+N31+P31+R31</f>
        <v>100000</v>
      </c>
      <c r="U31" s="467">
        <f>S31*$U$9</f>
        <v>20000</v>
      </c>
      <c r="V31" s="457">
        <f>S31*$V$9</f>
        <v>0</v>
      </c>
      <c r="W31" s="457">
        <f>S31*$W$9</f>
        <v>0</v>
      </c>
      <c r="X31" s="457">
        <f t="shared" si="8"/>
        <v>0</v>
      </c>
      <c r="Y31" s="457">
        <f t="shared" si="9"/>
        <v>0</v>
      </c>
      <c r="Z31" s="457">
        <f t="shared" si="10"/>
        <v>0</v>
      </c>
      <c r="AA31" s="457">
        <f>S31*$AA$9</f>
        <v>0</v>
      </c>
      <c r="AB31" s="468">
        <f>U31+V31+W31+X31+Y31+Z31+AA31</f>
        <v>20000</v>
      </c>
      <c r="AC31" s="266">
        <f t="shared" si="13"/>
        <v>-80000</v>
      </c>
      <c r="AD31" s="281" t="s">
        <v>298</v>
      </c>
    </row>
    <row r="32" spans="2:72" ht="32" thickBot="1" x14ac:dyDescent="0.4">
      <c r="B32" s="8">
        <v>2</v>
      </c>
      <c r="C32" s="388"/>
      <c r="D32" s="104" t="s">
        <v>117</v>
      </c>
      <c r="E32" s="234"/>
      <c r="F32" s="314"/>
      <c r="G32" s="9"/>
      <c r="H32" s="327">
        <f t="shared" ref="H32:H48" si="22">E32*G32</f>
        <v>0</v>
      </c>
      <c r="I32" s="249"/>
      <c r="J32" s="243">
        <f t="shared" ref="J32:J47" si="23">E32*I32</f>
        <v>0</v>
      </c>
      <c r="K32" s="249"/>
      <c r="L32" s="243">
        <f t="shared" ref="L32:L48" si="24">E32*K32</f>
        <v>0</v>
      </c>
      <c r="M32" s="249"/>
      <c r="N32" s="243">
        <f t="shared" ref="N32:N48" si="25">E32*M32</f>
        <v>0</v>
      </c>
      <c r="O32" s="249"/>
      <c r="P32" s="243">
        <f t="shared" ref="P32:P48" si="26">E32*O32</f>
        <v>0</v>
      </c>
      <c r="Q32" s="249"/>
      <c r="R32" s="305">
        <f t="shared" ref="R32:R48" si="27">E32*Q32</f>
        <v>0</v>
      </c>
      <c r="S32" s="111">
        <f t="shared" ref="S32:S48" si="28">H32+J32+L32+N32+P32+R32</f>
        <v>0</v>
      </c>
      <c r="U32" s="467">
        <f t="shared" ref="U32:U51" si="29">S32*$U$9</f>
        <v>0</v>
      </c>
      <c r="V32" s="469">
        <f t="shared" ref="V32:V64" si="30">S32*$V$9</f>
        <v>0</v>
      </c>
      <c r="W32" s="469">
        <f t="shared" ref="W32:W55" si="31">S32*$W$9</f>
        <v>0</v>
      </c>
      <c r="X32" s="469">
        <f t="shared" si="8"/>
        <v>0</v>
      </c>
      <c r="Y32" s="469">
        <f t="shared" si="9"/>
        <v>0</v>
      </c>
      <c r="Z32" s="469">
        <f t="shared" si="10"/>
        <v>0</v>
      </c>
      <c r="AA32" s="469">
        <f t="shared" ref="AA32:AA73" si="32">S32*$AA$9</f>
        <v>0</v>
      </c>
      <c r="AB32" s="470">
        <f t="shared" ref="AB32:AB49" si="33">U32+V32+W32+X32+Y32+Z32+AA32</f>
        <v>0</v>
      </c>
      <c r="AC32" s="262">
        <f t="shared" ref="AC32:AC48" si="34">AB32-S32</f>
        <v>0</v>
      </c>
      <c r="AD32" s="279"/>
      <c r="BS32" s="70"/>
      <c r="BT32" s="71"/>
    </row>
    <row r="33" spans="2:72" x14ac:dyDescent="0.35">
      <c r="B33" s="8">
        <v>2</v>
      </c>
      <c r="C33" s="388"/>
      <c r="D33" s="105"/>
      <c r="E33" s="234"/>
      <c r="F33" s="314"/>
      <c r="G33" s="9"/>
      <c r="H33" s="327">
        <f t="shared" si="22"/>
        <v>0</v>
      </c>
      <c r="I33" s="249"/>
      <c r="J33" s="243">
        <f t="shared" si="23"/>
        <v>0</v>
      </c>
      <c r="K33" s="249"/>
      <c r="L33" s="243">
        <f t="shared" si="24"/>
        <v>0</v>
      </c>
      <c r="M33" s="249"/>
      <c r="N33" s="243">
        <f t="shared" si="25"/>
        <v>0</v>
      </c>
      <c r="O33" s="249"/>
      <c r="P33" s="243">
        <f t="shared" si="26"/>
        <v>0</v>
      </c>
      <c r="Q33" s="249"/>
      <c r="R33" s="305">
        <f t="shared" si="27"/>
        <v>0</v>
      </c>
      <c r="S33" s="111">
        <f t="shared" si="28"/>
        <v>0</v>
      </c>
      <c r="U33" s="467">
        <f t="shared" si="29"/>
        <v>0</v>
      </c>
      <c r="V33" s="469">
        <f t="shared" si="30"/>
        <v>0</v>
      </c>
      <c r="W33" s="469">
        <f t="shared" si="31"/>
        <v>0</v>
      </c>
      <c r="X33" s="469">
        <f t="shared" si="8"/>
        <v>0</v>
      </c>
      <c r="Y33" s="469">
        <f t="shared" si="9"/>
        <v>0</v>
      </c>
      <c r="Z33" s="469">
        <f t="shared" si="10"/>
        <v>0</v>
      </c>
      <c r="AA33" s="469">
        <f t="shared" si="32"/>
        <v>0</v>
      </c>
      <c r="AB33" s="470">
        <f t="shared" si="33"/>
        <v>0</v>
      </c>
      <c r="AC33" s="262">
        <f t="shared" si="34"/>
        <v>0</v>
      </c>
      <c r="AD33" s="279"/>
      <c r="BS33" s="106"/>
      <c r="BT33" s="106"/>
    </row>
    <row r="34" spans="2:72" x14ac:dyDescent="0.35">
      <c r="B34" s="8">
        <v>2</v>
      </c>
      <c r="C34" s="388"/>
      <c r="D34" s="105" t="s">
        <v>118</v>
      </c>
      <c r="E34" s="234"/>
      <c r="F34" s="314"/>
      <c r="G34" s="9"/>
      <c r="H34" s="327">
        <f t="shared" si="22"/>
        <v>0</v>
      </c>
      <c r="I34" s="249"/>
      <c r="J34" s="243">
        <f t="shared" si="23"/>
        <v>0</v>
      </c>
      <c r="K34" s="249"/>
      <c r="L34" s="243">
        <f t="shared" si="24"/>
        <v>0</v>
      </c>
      <c r="M34" s="249"/>
      <c r="N34" s="243">
        <f t="shared" si="25"/>
        <v>0</v>
      </c>
      <c r="O34" s="249"/>
      <c r="P34" s="243">
        <f t="shared" si="26"/>
        <v>0</v>
      </c>
      <c r="Q34" s="249"/>
      <c r="R34" s="305">
        <f t="shared" si="27"/>
        <v>0</v>
      </c>
      <c r="S34" s="111">
        <f t="shared" si="28"/>
        <v>0</v>
      </c>
      <c r="U34" s="467">
        <f t="shared" si="29"/>
        <v>0</v>
      </c>
      <c r="V34" s="469">
        <f t="shared" si="30"/>
        <v>0</v>
      </c>
      <c r="W34" s="469">
        <f t="shared" si="31"/>
        <v>0</v>
      </c>
      <c r="X34" s="469">
        <f t="shared" si="8"/>
        <v>0</v>
      </c>
      <c r="Y34" s="469">
        <f t="shared" si="9"/>
        <v>0</v>
      </c>
      <c r="Z34" s="469">
        <f t="shared" si="10"/>
        <v>0</v>
      </c>
      <c r="AA34" s="469">
        <f t="shared" si="32"/>
        <v>0</v>
      </c>
      <c r="AB34" s="470">
        <f t="shared" si="33"/>
        <v>0</v>
      </c>
      <c r="AC34" s="262">
        <f t="shared" si="34"/>
        <v>0</v>
      </c>
      <c r="AD34" s="279"/>
    </row>
    <row r="35" spans="2:72" ht="57.75" customHeight="1" x14ac:dyDescent="0.35">
      <c r="B35" s="8">
        <v>2</v>
      </c>
      <c r="C35" s="388"/>
      <c r="D35" s="105" t="s">
        <v>119</v>
      </c>
      <c r="E35" s="234"/>
      <c r="F35" s="314"/>
      <c r="G35" s="9"/>
      <c r="H35" s="327">
        <f t="shared" si="22"/>
        <v>0</v>
      </c>
      <c r="I35" s="249"/>
      <c r="J35" s="243">
        <f t="shared" si="23"/>
        <v>0</v>
      </c>
      <c r="K35" s="249"/>
      <c r="L35" s="243">
        <f t="shared" si="24"/>
        <v>0</v>
      </c>
      <c r="M35" s="249"/>
      <c r="N35" s="243">
        <f t="shared" si="25"/>
        <v>0</v>
      </c>
      <c r="O35" s="249"/>
      <c r="P35" s="243">
        <f t="shared" si="26"/>
        <v>0</v>
      </c>
      <c r="Q35" s="249"/>
      <c r="R35" s="305">
        <f t="shared" si="27"/>
        <v>0</v>
      </c>
      <c r="S35" s="111">
        <f t="shared" si="28"/>
        <v>0</v>
      </c>
      <c r="U35" s="467">
        <f t="shared" si="29"/>
        <v>0</v>
      </c>
      <c r="V35" s="469">
        <f t="shared" si="30"/>
        <v>0</v>
      </c>
      <c r="W35" s="469">
        <f t="shared" si="31"/>
        <v>0</v>
      </c>
      <c r="X35" s="469">
        <f t="shared" si="8"/>
        <v>0</v>
      </c>
      <c r="Y35" s="469">
        <f t="shared" si="9"/>
        <v>0</v>
      </c>
      <c r="Z35" s="469">
        <f t="shared" si="10"/>
        <v>0</v>
      </c>
      <c r="AA35" s="469">
        <f t="shared" si="32"/>
        <v>0</v>
      </c>
      <c r="AB35" s="470">
        <f t="shared" si="33"/>
        <v>0</v>
      </c>
      <c r="AC35" s="262">
        <f t="shared" si="34"/>
        <v>0</v>
      </c>
      <c r="AD35" s="279"/>
    </row>
    <row r="36" spans="2:72" x14ac:dyDescent="0.35">
      <c r="B36" s="8">
        <v>2</v>
      </c>
      <c r="C36" s="388"/>
      <c r="D36" s="105" t="s">
        <v>120</v>
      </c>
      <c r="E36" s="234"/>
      <c r="F36" s="314"/>
      <c r="G36" s="9"/>
      <c r="H36" s="327">
        <f t="shared" si="22"/>
        <v>0</v>
      </c>
      <c r="I36" s="249"/>
      <c r="J36" s="243">
        <f t="shared" si="23"/>
        <v>0</v>
      </c>
      <c r="K36" s="249"/>
      <c r="L36" s="243">
        <f t="shared" si="24"/>
        <v>0</v>
      </c>
      <c r="M36" s="249"/>
      <c r="N36" s="243">
        <f t="shared" si="25"/>
        <v>0</v>
      </c>
      <c r="O36" s="249"/>
      <c r="P36" s="243">
        <f t="shared" si="26"/>
        <v>0</v>
      </c>
      <c r="Q36" s="249"/>
      <c r="R36" s="305">
        <f t="shared" si="27"/>
        <v>0</v>
      </c>
      <c r="S36" s="111">
        <f t="shared" si="28"/>
        <v>0</v>
      </c>
      <c r="U36" s="467">
        <f t="shared" si="29"/>
        <v>0</v>
      </c>
      <c r="V36" s="469">
        <f t="shared" si="30"/>
        <v>0</v>
      </c>
      <c r="W36" s="469">
        <f t="shared" si="31"/>
        <v>0</v>
      </c>
      <c r="X36" s="469">
        <f t="shared" si="8"/>
        <v>0</v>
      </c>
      <c r="Y36" s="469">
        <f t="shared" si="9"/>
        <v>0</v>
      </c>
      <c r="Z36" s="469">
        <f t="shared" si="10"/>
        <v>0</v>
      </c>
      <c r="AA36" s="469">
        <f t="shared" si="32"/>
        <v>0</v>
      </c>
      <c r="AB36" s="470">
        <f t="shared" si="33"/>
        <v>0</v>
      </c>
      <c r="AC36" s="262">
        <f t="shared" si="34"/>
        <v>0</v>
      </c>
      <c r="AD36" s="279"/>
    </row>
    <row r="37" spans="2:72" ht="31.5" x14ac:dyDescent="0.35">
      <c r="B37" s="8">
        <v>2</v>
      </c>
      <c r="C37" s="388"/>
      <c r="D37" s="104" t="s">
        <v>121</v>
      </c>
      <c r="E37" s="235"/>
      <c r="F37" s="315"/>
      <c r="G37" s="296"/>
      <c r="H37" s="327">
        <f t="shared" si="22"/>
        <v>0</v>
      </c>
      <c r="I37" s="250"/>
      <c r="J37" s="243">
        <f t="shared" si="23"/>
        <v>0</v>
      </c>
      <c r="K37" s="250"/>
      <c r="L37" s="243">
        <f t="shared" si="24"/>
        <v>0</v>
      </c>
      <c r="M37" s="250"/>
      <c r="N37" s="243">
        <f t="shared" si="25"/>
        <v>0</v>
      </c>
      <c r="O37" s="250"/>
      <c r="P37" s="243">
        <f t="shared" si="26"/>
        <v>0</v>
      </c>
      <c r="Q37" s="250"/>
      <c r="R37" s="305">
        <f t="shared" si="27"/>
        <v>0</v>
      </c>
      <c r="S37" s="111">
        <f t="shared" si="28"/>
        <v>0</v>
      </c>
      <c r="U37" s="467">
        <f t="shared" si="29"/>
        <v>0</v>
      </c>
      <c r="V37" s="471">
        <f t="shared" si="30"/>
        <v>0</v>
      </c>
      <c r="W37" s="471">
        <f t="shared" si="31"/>
        <v>0</v>
      </c>
      <c r="X37" s="471">
        <f t="shared" si="8"/>
        <v>0</v>
      </c>
      <c r="Y37" s="471">
        <f t="shared" si="9"/>
        <v>0</v>
      </c>
      <c r="Z37" s="471">
        <f t="shared" si="10"/>
        <v>0</v>
      </c>
      <c r="AA37" s="471">
        <f t="shared" si="32"/>
        <v>0</v>
      </c>
      <c r="AB37" s="472">
        <f t="shared" si="33"/>
        <v>0</v>
      </c>
      <c r="AC37" s="263">
        <f t="shared" si="34"/>
        <v>0</v>
      </c>
      <c r="AD37" s="279"/>
    </row>
    <row r="38" spans="2:72" ht="52.5" x14ac:dyDescent="0.35">
      <c r="B38" s="8">
        <v>2</v>
      </c>
      <c r="C38" s="388"/>
      <c r="D38" s="105" t="s">
        <v>122</v>
      </c>
      <c r="E38" s="234"/>
      <c r="F38" s="314"/>
      <c r="G38" s="9"/>
      <c r="H38" s="327">
        <f t="shared" si="22"/>
        <v>0</v>
      </c>
      <c r="I38" s="250"/>
      <c r="J38" s="243">
        <f t="shared" si="23"/>
        <v>0</v>
      </c>
      <c r="K38" s="250"/>
      <c r="L38" s="243">
        <f t="shared" si="24"/>
        <v>0</v>
      </c>
      <c r="M38" s="250"/>
      <c r="N38" s="243">
        <f t="shared" si="25"/>
        <v>0</v>
      </c>
      <c r="O38" s="250"/>
      <c r="P38" s="243">
        <f t="shared" si="26"/>
        <v>0</v>
      </c>
      <c r="Q38" s="250"/>
      <c r="R38" s="305">
        <f t="shared" si="27"/>
        <v>0</v>
      </c>
      <c r="S38" s="111">
        <f t="shared" si="28"/>
        <v>0</v>
      </c>
      <c r="U38" s="467">
        <f t="shared" si="29"/>
        <v>0</v>
      </c>
      <c r="V38" s="471">
        <f t="shared" si="30"/>
        <v>0</v>
      </c>
      <c r="W38" s="471">
        <f t="shared" si="31"/>
        <v>0</v>
      </c>
      <c r="X38" s="471">
        <f t="shared" si="8"/>
        <v>0</v>
      </c>
      <c r="Y38" s="471">
        <f t="shared" si="9"/>
        <v>0</v>
      </c>
      <c r="Z38" s="471">
        <f t="shared" si="10"/>
        <v>0</v>
      </c>
      <c r="AA38" s="471">
        <f t="shared" si="32"/>
        <v>0</v>
      </c>
      <c r="AB38" s="472">
        <f t="shared" si="33"/>
        <v>0</v>
      </c>
      <c r="AC38" s="263">
        <f t="shared" si="34"/>
        <v>0</v>
      </c>
      <c r="AD38" s="279"/>
    </row>
    <row r="39" spans="2:72" ht="21" x14ac:dyDescent="0.35">
      <c r="B39" s="8">
        <v>2</v>
      </c>
      <c r="C39" s="388"/>
      <c r="D39" s="104" t="s">
        <v>123</v>
      </c>
      <c r="E39" s="234"/>
      <c r="F39" s="314"/>
      <c r="G39" s="9"/>
      <c r="H39" s="327">
        <f t="shared" si="22"/>
        <v>0</v>
      </c>
      <c r="I39" s="250"/>
      <c r="J39" s="243">
        <f t="shared" si="23"/>
        <v>0</v>
      </c>
      <c r="K39" s="250"/>
      <c r="L39" s="243">
        <f t="shared" si="24"/>
        <v>0</v>
      </c>
      <c r="M39" s="250"/>
      <c r="N39" s="243">
        <f t="shared" si="25"/>
        <v>0</v>
      </c>
      <c r="O39" s="250"/>
      <c r="P39" s="243">
        <f t="shared" si="26"/>
        <v>0</v>
      </c>
      <c r="Q39" s="250"/>
      <c r="R39" s="305">
        <f t="shared" si="27"/>
        <v>0</v>
      </c>
      <c r="S39" s="111">
        <f t="shared" si="28"/>
        <v>0</v>
      </c>
      <c r="U39" s="467">
        <f t="shared" si="29"/>
        <v>0</v>
      </c>
      <c r="V39" s="471">
        <f t="shared" si="30"/>
        <v>0</v>
      </c>
      <c r="W39" s="471">
        <f t="shared" si="31"/>
        <v>0</v>
      </c>
      <c r="X39" s="471">
        <f t="shared" si="8"/>
        <v>0</v>
      </c>
      <c r="Y39" s="471">
        <f t="shared" si="9"/>
        <v>0</v>
      </c>
      <c r="Z39" s="471">
        <f t="shared" si="10"/>
        <v>0</v>
      </c>
      <c r="AA39" s="471">
        <f t="shared" si="32"/>
        <v>0</v>
      </c>
      <c r="AB39" s="472">
        <f t="shared" si="33"/>
        <v>0</v>
      </c>
      <c r="AC39" s="263">
        <f t="shared" si="34"/>
        <v>0</v>
      </c>
      <c r="AD39" s="279"/>
    </row>
    <row r="40" spans="2:72" ht="21" x14ac:dyDescent="0.35">
      <c r="B40" s="8">
        <v>2</v>
      </c>
      <c r="C40" s="388"/>
      <c r="D40" s="105" t="s">
        <v>124</v>
      </c>
      <c r="E40" s="234"/>
      <c r="F40" s="314"/>
      <c r="G40" s="9"/>
      <c r="H40" s="327">
        <f t="shared" si="22"/>
        <v>0</v>
      </c>
      <c r="I40" s="250"/>
      <c r="J40" s="243">
        <f t="shared" si="23"/>
        <v>0</v>
      </c>
      <c r="K40" s="250"/>
      <c r="L40" s="243">
        <f t="shared" si="24"/>
        <v>0</v>
      </c>
      <c r="M40" s="250"/>
      <c r="N40" s="243">
        <f t="shared" si="25"/>
        <v>0</v>
      </c>
      <c r="O40" s="250"/>
      <c r="P40" s="243">
        <f t="shared" si="26"/>
        <v>0</v>
      </c>
      <c r="Q40" s="250"/>
      <c r="R40" s="305">
        <f t="shared" si="27"/>
        <v>0</v>
      </c>
      <c r="S40" s="111">
        <f t="shared" si="28"/>
        <v>0</v>
      </c>
      <c r="U40" s="467">
        <f t="shared" si="29"/>
        <v>0</v>
      </c>
      <c r="V40" s="471">
        <f t="shared" si="30"/>
        <v>0</v>
      </c>
      <c r="W40" s="471">
        <f t="shared" si="31"/>
        <v>0</v>
      </c>
      <c r="X40" s="471">
        <f t="shared" si="8"/>
        <v>0</v>
      </c>
      <c r="Y40" s="471">
        <f t="shared" si="9"/>
        <v>0</v>
      </c>
      <c r="Z40" s="471">
        <f t="shared" si="10"/>
        <v>0</v>
      </c>
      <c r="AA40" s="471">
        <f t="shared" si="32"/>
        <v>0</v>
      </c>
      <c r="AB40" s="472">
        <f t="shared" si="33"/>
        <v>0</v>
      </c>
      <c r="AC40" s="263">
        <f t="shared" si="34"/>
        <v>0</v>
      </c>
      <c r="AD40" s="279"/>
    </row>
    <row r="41" spans="2:72" ht="21" x14ac:dyDescent="0.35">
      <c r="B41" s="8">
        <v>2</v>
      </c>
      <c r="C41" s="388"/>
      <c r="D41" s="104" t="s">
        <v>125</v>
      </c>
      <c r="E41" s="235"/>
      <c r="F41" s="315"/>
      <c r="G41" s="296"/>
      <c r="H41" s="327">
        <f t="shared" si="22"/>
        <v>0</v>
      </c>
      <c r="I41" s="250"/>
      <c r="J41" s="243">
        <f t="shared" si="23"/>
        <v>0</v>
      </c>
      <c r="K41" s="250"/>
      <c r="L41" s="243">
        <f t="shared" si="24"/>
        <v>0</v>
      </c>
      <c r="M41" s="250"/>
      <c r="N41" s="243">
        <f t="shared" si="25"/>
        <v>0</v>
      </c>
      <c r="O41" s="250"/>
      <c r="P41" s="243">
        <f t="shared" si="26"/>
        <v>0</v>
      </c>
      <c r="Q41" s="250"/>
      <c r="R41" s="305">
        <f t="shared" si="27"/>
        <v>0</v>
      </c>
      <c r="S41" s="111">
        <f t="shared" si="28"/>
        <v>0</v>
      </c>
      <c r="U41" s="467">
        <f t="shared" si="29"/>
        <v>0</v>
      </c>
      <c r="V41" s="471">
        <f t="shared" si="30"/>
        <v>0</v>
      </c>
      <c r="W41" s="471">
        <f t="shared" si="31"/>
        <v>0</v>
      </c>
      <c r="X41" s="471">
        <f t="shared" si="8"/>
        <v>0</v>
      </c>
      <c r="Y41" s="471">
        <f t="shared" si="9"/>
        <v>0</v>
      </c>
      <c r="Z41" s="471">
        <f t="shared" si="10"/>
        <v>0</v>
      </c>
      <c r="AA41" s="471">
        <f t="shared" si="32"/>
        <v>0</v>
      </c>
      <c r="AB41" s="472">
        <f t="shared" si="33"/>
        <v>0</v>
      </c>
      <c r="AC41" s="263">
        <f t="shared" si="34"/>
        <v>0</v>
      </c>
      <c r="AD41" s="279"/>
    </row>
    <row r="42" spans="2:72" ht="31.5" x14ac:dyDescent="0.35">
      <c r="B42" s="8">
        <v>2</v>
      </c>
      <c r="C42" s="388"/>
      <c r="D42" s="105" t="s">
        <v>126</v>
      </c>
      <c r="E42" s="234"/>
      <c r="F42" s="314"/>
      <c r="G42" s="9"/>
      <c r="H42" s="327">
        <f t="shared" si="22"/>
        <v>0</v>
      </c>
      <c r="I42" s="249"/>
      <c r="J42" s="243">
        <f t="shared" si="23"/>
        <v>0</v>
      </c>
      <c r="K42" s="249"/>
      <c r="L42" s="243">
        <f t="shared" si="24"/>
        <v>0</v>
      </c>
      <c r="M42" s="249"/>
      <c r="N42" s="243">
        <f t="shared" si="25"/>
        <v>0</v>
      </c>
      <c r="O42" s="249"/>
      <c r="P42" s="243">
        <f t="shared" si="26"/>
        <v>0</v>
      </c>
      <c r="Q42" s="249"/>
      <c r="R42" s="305">
        <f t="shared" si="27"/>
        <v>0</v>
      </c>
      <c r="S42" s="111">
        <f t="shared" si="28"/>
        <v>0</v>
      </c>
      <c r="U42" s="467">
        <f t="shared" si="29"/>
        <v>0</v>
      </c>
      <c r="V42" s="469">
        <f t="shared" si="30"/>
        <v>0</v>
      </c>
      <c r="W42" s="469">
        <f t="shared" si="31"/>
        <v>0</v>
      </c>
      <c r="X42" s="469">
        <f t="shared" si="8"/>
        <v>0</v>
      </c>
      <c r="Y42" s="469">
        <f t="shared" si="9"/>
        <v>0</v>
      </c>
      <c r="Z42" s="469">
        <f t="shared" si="10"/>
        <v>0</v>
      </c>
      <c r="AA42" s="469">
        <f t="shared" si="32"/>
        <v>0</v>
      </c>
      <c r="AB42" s="470">
        <f t="shared" si="33"/>
        <v>0</v>
      </c>
      <c r="AC42" s="262">
        <f t="shared" si="34"/>
        <v>0</v>
      </c>
      <c r="AD42" s="279"/>
    </row>
    <row r="43" spans="2:72" x14ac:dyDescent="0.35">
      <c r="B43" s="8">
        <v>2</v>
      </c>
      <c r="C43" s="388"/>
      <c r="D43" s="104"/>
      <c r="E43" s="234"/>
      <c r="F43" s="314"/>
      <c r="G43" s="9"/>
      <c r="H43" s="327">
        <f t="shared" si="22"/>
        <v>0</v>
      </c>
      <c r="I43" s="249"/>
      <c r="J43" s="243">
        <f t="shared" si="23"/>
        <v>0</v>
      </c>
      <c r="K43" s="249"/>
      <c r="L43" s="243">
        <f t="shared" si="24"/>
        <v>0</v>
      </c>
      <c r="M43" s="249"/>
      <c r="N43" s="243">
        <f t="shared" si="25"/>
        <v>0</v>
      </c>
      <c r="O43" s="249"/>
      <c r="P43" s="243">
        <f t="shared" si="26"/>
        <v>0</v>
      </c>
      <c r="Q43" s="249"/>
      <c r="R43" s="305">
        <f t="shared" si="27"/>
        <v>0</v>
      </c>
      <c r="S43" s="111">
        <f t="shared" si="28"/>
        <v>0</v>
      </c>
      <c r="U43" s="467">
        <f t="shared" si="29"/>
        <v>0</v>
      </c>
      <c r="V43" s="469">
        <f t="shared" si="30"/>
        <v>0</v>
      </c>
      <c r="W43" s="469">
        <f t="shared" si="31"/>
        <v>0</v>
      </c>
      <c r="X43" s="469">
        <f t="shared" si="8"/>
        <v>0</v>
      </c>
      <c r="Y43" s="469">
        <f t="shared" si="9"/>
        <v>0</v>
      </c>
      <c r="Z43" s="469">
        <f t="shared" si="10"/>
        <v>0</v>
      </c>
      <c r="AA43" s="469">
        <f t="shared" si="32"/>
        <v>0</v>
      </c>
      <c r="AB43" s="470">
        <f t="shared" si="33"/>
        <v>0</v>
      </c>
      <c r="AC43" s="262">
        <f t="shared" si="34"/>
        <v>0</v>
      </c>
      <c r="AD43" s="279"/>
    </row>
    <row r="44" spans="2:72" ht="21" x14ac:dyDescent="0.35">
      <c r="B44" s="8">
        <v>2</v>
      </c>
      <c r="C44" s="388"/>
      <c r="D44" s="104" t="s">
        <v>127</v>
      </c>
      <c r="E44" s="234"/>
      <c r="F44" s="314"/>
      <c r="G44" s="9"/>
      <c r="H44" s="327">
        <f t="shared" si="22"/>
        <v>0</v>
      </c>
      <c r="I44" s="249"/>
      <c r="J44" s="243">
        <f t="shared" si="23"/>
        <v>0</v>
      </c>
      <c r="K44" s="249"/>
      <c r="L44" s="243">
        <f t="shared" si="24"/>
        <v>0</v>
      </c>
      <c r="M44" s="249"/>
      <c r="N44" s="243">
        <f t="shared" si="25"/>
        <v>0</v>
      </c>
      <c r="O44" s="249"/>
      <c r="P44" s="243">
        <f t="shared" si="26"/>
        <v>0</v>
      </c>
      <c r="Q44" s="249"/>
      <c r="R44" s="305">
        <f t="shared" si="27"/>
        <v>0</v>
      </c>
      <c r="S44" s="111">
        <f t="shared" si="28"/>
        <v>0</v>
      </c>
      <c r="U44" s="467">
        <f t="shared" si="29"/>
        <v>0</v>
      </c>
      <c r="V44" s="469">
        <f t="shared" si="30"/>
        <v>0</v>
      </c>
      <c r="W44" s="469">
        <f t="shared" si="31"/>
        <v>0</v>
      </c>
      <c r="X44" s="469">
        <f t="shared" si="8"/>
        <v>0</v>
      </c>
      <c r="Y44" s="469">
        <f t="shared" si="9"/>
        <v>0</v>
      </c>
      <c r="Z44" s="469">
        <f t="shared" si="10"/>
        <v>0</v>
      </c>
      <c r="AA44" s="469">
        <f t="shared" si="32"/>
        <v>0</v>
      </c>
      <c r="AB44" s="470">
        <f t="shared" si="33"/>
        <v>0</v>
      </c>
      <c r="AC44" s="262">
        <f t="shared" si="34"/>
        <v>0</v>
      </c>
      <c r="AD44" s="279"/>
    </row>
    <row r="45" spans="2:72" x14ac:dyDescent="0.35">
      <c r="B45" s="8">
        <v>2</v>
      </c>
      <c r="C45" s="388"/>
      <c r="D45" s="105"/>
      <c r="E45" s="234"/>
      <c r="F45" s="314"/>
      <c r="G45" s="9"/>
      <c r="H45" s="327">
        <f t="shared" si="22"/>
        <v>0</v>
      </c>
      <c r="I45" s="249"/>
      <c r="J45" s="243">
        <f t="shared" si="23"/>
        <v>0</v>
      </c>
      <c r="K45" s="249"/>
      <c r="L45" s="243">
        <f t="shared" si="24"/>
        <v>0</v>
      </c>
      <c r="M45" s="249"/>
      <c r="N45" s="243">
        <f t="shared" si="25"/>
        <v>0</v>
      </c>
      <c r="O45" s="249"/>
      <c r="P45" s="243">
        <f t="shared" si="26"/>
        <v>0</v>
      </c>
      <c r="Q45" s="249"/>
      <c r="R45" s="305">
        <f t="shared" si="27"/>
        <v>0</v>
      </c>
      <c r="S45" s="111">
        <f t="shared" si="28"/>
        <v>0</v>
      </c>
      <c r="U45" s="467">
        <f t="shared" si="29"/>
        <v>0</v>
      </c>
      <c r="V45" s="469">
        <f t="shared" si="30"/>
        <v>0</v>
      </c>
      <c r="W45" s="469">
        <f t="shared" si="31"/>
        <v>0</v>
      </c>
      <c r="X45" s="469">
        <f t="shared" si="8"/>
        <v>0</v>
      </c>
      <c r="Y45" s="469">
        <f t="shared" si="9"/>
        <v>0</v>
      </c>
      <c r="Z45" s="469">
        <f t="shared" si="10"/>
        <v>0</v>
      </c>
      <c r="AA45" s="469">
        <f t="shared" si="32"/>
        <v>0</v>
      </c>
      <c r="AB45" s="470">
        <f t="shared" si="33"/>
        <v>0</v>
      </c>
      <c r="AC45" s="262">
        <f t="shared" si="34"/>
        <v>0</v>
      </c>
      <c r="AD45" s="279"/>
    </row>
    <row r="46" spans="2:72" ht="31.5" x14ac:dyDescent="0.35">
      <c r="B46" s="8">
        <v>2</v>
      </c>
      <c r="C46" s="388"/>
      <c r="D46" s="104" t="s">
        <v>128</v>
      </c>
      <c r="E46" s="234"/>
      <c r="F46" s="314"/>
      <c r="G46" s="9"/>
      <c r="H46" s="327">
        <f t="shared" si="22"/>
        <v>0</v>
      </c>
      <c r="I46" s="249"/>
      <c r="J46" s="243">
        <f t="shared" si="23"/>
        <v>0</v>
      </c>
      <c r="K46" s="249"/>
      <c r="L46" s="243">
        <f t="shared" si="24"/>
        <v>0</v>
      </c>
      <c r="M46" s="249"/>
      <c r="N46" s="243">
        <f t="shared" si="25"/>
        <v>0</v>
      </c>
      <c r="O46" s="249"/>
      <c r="P46" s="243">
        <f t="shared" si="26"/>
        <v>0</v>
      </c>
      <c r="Q46" s="249"/>
      <c r="R46" s="305">
        <f t="shared" si="27"/>
        <v>0</v>
      </c>
      <c r="S46" s="111">
        <f t="shared" si="28"/>
        <v>0</v>
      </c>
      <c r="U46" s="467">
        <f t="shared" si="29"/>
        <v>0</v>
      </c>
      <c r="V46" s="469">
        <f t="shared" si="30"/>
        <v>0</v>
      </c>
      <c r="W46" s="469">
        <f t="shared" si="31"/>
        <v>0</v>
      </c>
      <c r="X46" s="469">
        <f t="shared" si="8"/>
        <v>0</v>
      </c>
      <c r="Y46" s="469">
        <f t="shared" si="9"/>
        <v>0</v>
      </c>
      <c r="Z46" s="469">
        <f t="shared" si="10"/>
        <v>0</v>
      </c>
      <c r="AA46" s="469">
        <f t="shared" si="32"/>
        <v>0</v>
      </c>
      <c r="AB46" s="470">
        <f t="shared" si="33"/>
        <v>0</v>
      </c>
      <c r="AC46" s="262">
        <f t="shared" si="34"/>
        <v>0</v>
      </c>
      <c r="AD46" s="279"/>
    </row>
    <row r="47" spans="2:72" ht="21" x14ac:dyDescent="0.35">
      <c r="B47" s="8">
        <v>2</v>
      </c>
      <c r="C47" s="388"/>
      <c r="D47" s="104" t="s">
        <v>129</v>
      </c>
      <c r="E47" s="234"/>
      <c r="F47" s="314"/>
      <c r="G47" s="9"/>
      <c r="H47" s="327">
        <f t="shared" si="22"/>
        <v>0</v>
      </c>
      <c r="I47" s="250"/>
      <c r="J47" s="243">
        <f t="shared" si="23"/>
        <v>0</v>
      </c>
      <c r="K47" s="250"/>
      <c r="L47" s="243">
        <f t="shared" si="24"/>
        <v>0</v>
      </c>
      <c r="M47" s="250"/>
      <c r="N47" s="243">
        <f t="shared" si="25"/>
        <v>0</v>
      </c>
      <c r="O47" s="250"/>
      <c r="P47" s="243">
        <f t="shared" si="26"/>
        <v>0</v>
      </c>
      <c r="Q47" s="250"/>
      <c r="R47" s="305">
        <f t="shared" si="27"/>
        <v>0</v>
      </c>
      <c r="S47" s="111">
        <f t="shared" si="28"/>
        <v>0</v>
      </c>
      <c r="U47" s="467">
        <f t="shared" si="29"/>
        <v>0</v>
      </c>
      <c r="V47" s="471">
        <f>S47*$V$9</f>
        <v>0</v>
      </c>
      <c r="W47" s="471">
        <f t="shared" si="31"/>
        <v>0</v>
      </c>
      <c r="X47" s="471">
        <f t="shared" si="8"/>
        <v>0</v>
      </c>
      <c r="Y47" s="471">
        <f t="shared" si="9"/>
        <v>0</v>
      </c>
      <c r="Z47" s="471">
        <f t="shared" si="10"/>
        <v>0</v>
      </c>
      <c r="AA47" s="471">
        <f t="shared" si="32"/>
        <v>0</v>
      </c>
      <c r="AB47" s="472">
        <f t="shared" si="33"/>
        <v>0</v>
      </c>
      <c r="AC47" s="263">
        <f t="shared" si="34"/>
        <v>0</v>
      </c>
      <c r="AD47" s="282"/>
    </row>
    <row r="48" spans="2:72" x14ac:dyDescent="0.35">
      <c r="B48" s="8">
        <v>2</v>
      </c>
      <c r="C48" s="388"/>
      <c r="D48" s="9"/>
      <c r="E48" s="234"/>
      <c r="F48" s="314"/>
      <c r="G48" s="9"/>
      <c r="H48" s="327">
        <f t="shared" si="22"/>
        <v>0</v>
      </c>
      <c r="I48" s="250"/>
      <c r="J48" s="243">
        <f>E48*I48</f>
        <v>0</v>
      </c>
      <c r="K48" s="250"/>
      <c r="L48" s="243">
        <f t="shared" si="24"/>
        <v>0</v>
      </c>
      <c r="M48" s="250"/>
      <c r="N48" s="243">
        <f t="shared" si="25"/>
        <v>0</v>
      </c>
      <c r="O48" s="250"/>
      <c r="P48" s="243">
        <f t="shared" si="26"/>
        <v>0</v>
      </c>
      <c r="Q48" s="250"/>
      <c r="R48" s="305">
        <f t="shared" si="27"/>
        <v>0</v>
      </c>
      <c r="S48" s="111">
        <f t="shared" si="28"/>
        <v>0</v>
      </c>
      <c r="U48" s="467">
        <f t="shared" si="29"/>
        <v>0</v>
      </c>
      <c r="V48" s="471">
        <f t="shared" si="30"/>
        <v>0</v>
      </c>
      <c r="W48" s="471">
        <f t="shared" si="31"/>
        <v>0</v>
      </c>
      <c r="X48" s="471">
        <f t="shared" si="8"/>
        <v>0</v>
      </c>
      <c r="Y48" s="471">
        <f t="shared" si="9"/>
        <v>0</v>
      </c>
      <c r="Z48" s="471">
        <f t="shared" si="10"/>
        <v>0</v>
      </c>
      <c r="AA48" s="471">
        <f t="shared" si="32"/>
        <v>0</v>
      </c>
      <c r="AB48" s="472">
        <f t="shared" si="33"/>
        <v>0</v>
      </c>
      <c r="AC48" s="263">
        <f t="shared" si="34"/>
        <v>0</v>
      </c>
      <c r="AD48" s="282"/>
    </row>
    <row r="49" spans="2:30" x14ac:dyDescent="0.35">
      <c r="B49" s="8">
        <v>2</v>
      </c>
      <c r="C49" s="388"/>
      <c r="D49" s="9"/>
      <c r="E49" s="234"/>
      <c r="F49" s="314"/>
      <c r="G49" s="9"/>
      <c r="H49" s="332">
        <f t="shared" ref="H49" si="35">E49*G49</f>
        <v>0</v>
      </c>
      <c r="I49" s="251"/>
      <c r="J49" s="343">
        <f>E49*I49</f>
        <v>0</v>
      </c>
      <c r="K49" s="251"/>
      <c r="L49" s="343">
        <f t="shared" ref="L49" si="36">E49*K49</f>
        <v>0</v>
      </c>
      <c r="M49" s="251"/>
      <c r="N49" s="343">
        <f t="shared" ref="N49" si="37">E49*M49</f>
        <v>0</v>
      </c>
      <c r="O49" s="251"/>
      <c r="P49" s="343">
        <f t="shared" ref="P49" si="38">E49*O49</f>
        <v>0</v>
      </c>
      <c r="Q49" s="251"/>
      <c r="R49" s="350">
        <f t="shared" ref="R49" si="39">E49*Q49</f>
        <v>0</v>
      </c>
      <c r="S49" s="355">
        <f t="shared" ref="S49:S58" si="40">H49+J49+L49+N49+P49+R49</f>
        <v>0</v>
      </c>
      <c r="U49" s="473">
        <f>S49*$U$9</f>
        <v>0</v>
      </c>
      <c r="V49" s="474">
        <f>S49*$V$9</f>
        <v>0</v>
      </c>
      <c r="W49" s="474">
        <f t="shared" si="31"/>
        <v>0</v>
      </c>
      <c r="X49" s="474">
        <f t="shared" si="8"/>
        <v>0</v>
      </c>
      <c r="Y49" s="474">
        <f t="shared" si="9"/>
        <v>0</v>
      </c>
      <c r="Z49" s="474">
        <f t="shared" si="10"/>
        <v>0</v>
      </c>
      <c r="AA49" s="474">
        <f t="shared" si="32"/>
        <v>0</v>
      </c>
      <c r="AB49" s="475">
        <f t="shared" si="33"/>
        <v>0</v>
      </c>
      <c r="AC49" s="264">
        <f t="shared" ref="AC49:AC62" si="41">AB49-S49</f>
        <v>0</v>
      </c>
      <c r="AD49" s="282"/>
    </row>
    <row r="50" spans="2:30" ht="15" thickBot="1" x14ac:dyDescent="0.4">
      <c r="B50" s="8" t="s">
        <v>114</v>
      </c>
      <c r="C50" s="389"/>
      <c r="D50" s="13"/>
      <c r="E50" s="11"/>
      <c r="F50" s="10"/>
      <c r="G50" s="11"/>
      <c r="H50" s="333">
        <f t="shared" ref="H50:R50" si="42">SUM(H31:H49)</f>
        <v>100000</v>
      </c>
      <c r="I50" s="252"/>
      <c r="J50" s="344">
        <f t="shared" si="42"/>
        <v>0</v>
      </c>
      <c r="K50" s="252"/>
      <c r="L50" s="344">
        <f t="shared" si="42"/>
        <v>0</v>
      </c>
      <c r="M50" s="252"/>
      <c r="N50" s="344">
        <f t="shared" si="42"/>
        <v>0</v>
      </c>
      <c r="O50" s="252"/>
      <c r="P50" s="344">
        <f t="shared" si="42"/>
        <v>0</v>
      </c>
      <c r="Q50" s="252"/>
      <c r="R50" s="344">
        <f t="shared" si="42"/>
        <v>0</v>
      </c>
      <c r="S50" s="356">
        <f t="shared" si="40"/>
        <v>100000</v>
      </c>
      <c r="U50" s="476">
        <f>SUM(U31:U49)</f>
        <v>20000</v>
      </c>
      <c r="V50" s="476">
        <f>SUM(V31:V49)</f>
        <v>0</v>
      </c>
      <c r="W50" s="476">
        <f>SUM(W31:W49)</f>
        <v>0</v>
      </c>
      <c r="X50" s="476">
        <f>SUM(X31:X49)</f>
        <v>0</v>
      </c>
      <c r="Y50" s="476">
        <f>SUM(Y31:Y49)</f>
        <v>0</v>
      </c>
      <c r="Z50" s="476">
        <f>SUM(Z31:Z49)</f>
        <v>0</v>
      </c>
      <c r="AA50" s="476">
        <f>SUM(AA31:AA49)</f>
        <v>0</v>
      </c>
      <c r="AB50" s="477">
        <f>SUM(AB31:AB49)</f>
        <v>20000</v>
      </c>
      <c r="AC50" s="265">
        <f t="shared" si="41"/>
        <v>-80000</v>
      </c>
      <c r="AD50" s="283"/>
    </row>
    <row r="51" spans="2:30" ht="42" x14ac:dyDescent="0.35">
      <c r="B51" s="8">
        <v>3</v>
      </c>
      <c r="C51" s="393" t="s">
        <v>66</v>
      </c>
      <c r="D51" s="104" t="s">
        <v>130</v>
      </c>
      <c r="E51" s="239"/>
      <c r="F51" s="314"/>
      <c r="G51" s="9"/>
      <c r="H51" s="328">
        <f>E51*G51</f>
        <v>0</v>
      </c>
      <c r="I51" s="293"/>
      <c r="J51" s="292">
        <f>E51*I51</f>
        <v>0</v>
      </c>
      <c r="K51" s="293"/>
      <c r="L51" s="292">
        <f>E51*K51</f>
        <v>0</v>
      </c>
      <c r="M51" s="293"/>
      <c r="N51" s="292">
        <f>E51*M51</f>
        <v>0</v>
      </c>
      <c r="O51" s="293"/>
      <c r="P51" s="292">
        <f>E51*O51</f>
        <v>0</v>
      </c>
      <c r="Q51" s="293"/>
      <c r="R51" s="306">
        <f>E51*Q51</f>
        <v>0</v>
      </c>
      <c r="S51" s="307">
        <f t="shared" si="40"/>
        <v>0</v>
      </c>
      <c r="U51" s="467">
        <f>S51*$U$9</f>
        <v>0</v>
      </c>
      <c r="V51" s="471">
        <f t="shared" si="30"/>
        <v>0</v>
      </c>
      <c r="W51" s="471">
        <f t="shared" si="31"/>
        <v>0</v>
      </c>
      <c r="X51" s="471">
        <f>S51*$X$9</f>
        <v>0</v>
      </c>
      <c r="Y51" s="471">
        <f t="shared" si="9"/>
        <v>0</v>
      </c>
      <c r="Z51" s="471">
        <f t="shared" si="10"/>
        <v>0</v>
      </c>
      <c r="AA51" s="471">
        <f t="shared" si="32"/>
        <v>0</v>
      </c>
      <c r="AB51" s="479">
        <f>U51+V51+W51+X51+Y51+Z51+AA51</f>
        <v>0</v>
      </c>
      <c r="AC51" s="267">
        <f t="shared" si="41"/>
        <v>0</v>
      </c>
      <c r="AD51" s="281"/>
    </row>
    <row r="52" spans="2:30" ht="31.5" x14ac:dyDescent="0.35">
      <c r="B52" s="8">
        <v>3</v>
      </c>
      <c r="C52" s="388"/>
      <c r="D52" s="104" t="s">
        <v>131</v>
      </c>
      <c r="E52" s="237">
        <v>500</v>
      </c>
      <c r="F52" s="104" t="s">
        <v>297</v>
      </c>
      <c r="G52" s="299">
        <v>12</v>
      </c>
      <c r="H52" s="334">
        <f t="shared" ref="H52:H53" si="43">E52*G52</f>
        <v>6000</v>
      </c>
      <c r="I52" s="253"/>
      <c r="J52" s="244">
        <f t="shared" ref="J52:J53" si="44">E52*I52</f>
        <v>0</v>
      </c>
      <c r="K52" s="253"/>
      <c r="L52" s="244">
        <f t="shared" ref="L52:L53" si="45">E52*K52</f>
        <v>0</v>
      </c>
      <c r="M52" s="253"/>
      <c r="N52" s="244">
        <f t="shared" ref="N52:N53" si="46">E52*M52</f>
        <v>0</v>
      </c>
      <c r="O52" s="253"/>
      <c r="P52" s="244">
        <f t="shared" ref="P52:P53" si="47">E52*O52</f>
        <v>0</v>
      </c>
      <c r="Q52" s="253"/>
      <c r="R52" s="246">
        <f t="shared" ref="R52:R53" si="48">E52*Q52</f>
        <v>0</v>
      </c>
      <c r="S52" s="111">
        <f t="shared" si="40"/>
        <v>6000</v>
      </c>
      <c r="U52" s="467">
        <f t="shared" ref="U52:U53" si="49">S52*$U$9</f>
        <v>1200</v>
      </c>
      <c r="V52" s="469">
        <f t="shared" si="30"/>
        <v>0</v>
      </c>
      <c r="W52" s="469">
        <f t="shared" si="31"/>
        <v>0</v>
      </c>
      <c r="X52" s="469">
        <f t="shared" ref="X52:X53" si="50">S52*$X$9</f>
        <v>0</v>
      </c>
      <c r="Y52" s="469">
        <f t="shared" si="9"/>
        <v>0</v>
      </c>
      <c r="Z52" s="480">
        <f t="shared" si="10"/>
        <v>0</v>
      </c>
      <c r="AA52" s="471">
        <f t="shared" si="32"/>
        <v>0</v>
      </c>
      <c r="AB52" s="481">
        <f t="shared" ref="AB52:AB53" si="51">U52+V52+W52+X52+Y52+Z52+AA52</f>
        <v>1200</v>
      </c>
      <c r="AC52" s="268">
        <f t="shared" si="41"/>
        <v>-4800</v>
      </c>
      <c r="AD52" s="285" t="s">
        <v>299</v>
      </c>
    </row>
    <row r="53" spans="2:30" x14ac:dyDescent="0.35">
      <c r="B53" s="8">
        <v>3</v>
      </c>
      <c r="C53" s="388"/>
      <c r="D53" s="12"/>
      <c r="E53" s="240"/>
      <c r="F53" s="318"/>
      <c r="G53" s="12"/>
      <c r="H53" s="332">
        <f t="shared" si="43"/>
        <v>0</v>
      </c>
      <c r="I53" s="251"/>
      <c r="J53" s="343">
        <f t="shared" si="44"/>
        <v>0</v>
      </c>
      <c r="K53" s="251"/>
      <c r="L53" s="343">
        <f t="shared" si="45"/>
        <v>0</v>
      </c>
      <c r="M53" s="251"/>
      <c r="N53" s="343">
        <f t="shared" si="46"/>
        <v>0</v>
      </c>
      <c r="O53" s="251"/>
      <c r="P53" s="343">
        <f t="shared" si="47"/>
        <v>0</v>
      </c>
      <c r="Q53" s="251"/>
      <c r="R53" s="350">
        <f t="shared" si="48"/>
        <v>0</v>
      </c>
      <c r="S53" s="355">
        <f t="shared" si="40"/>
        <v>0</v>
      </c>
      <c r="U53" s="473">
        <f t="shared" si="49"/>
        <v>0</v>
      </c>
      <c r="V53" s="474">
        <f t="shared" si="30"/>
        <v>0</v>
      </c>
      <c r="W53" s="474">
        <f t="shared" si="31"/>
        <v>0</v>
      </c>
      <c r="X53" s="474">
        <f t="shared" si="50"/>
        <v>0</v>
      </c>
      <c r="Y53" s="474">
        <f t="shared" si="9"/>
        <v>0</v>
      </c>
      <c r="Z53" s="482">
        <f t="shared" si="10"/>
        <v>0</v>
      </c>
      <c r="AA53" s="482">
        <f>S53*$AA$9</f>
        <v>0</v>
      </c>
      <c r="AB53" s="483">
        <f t="shared" si="51"/>
        <v>0</v>
      </c>
      <c r="AC53" s="264">
        <f t="shared" si="41"/>
        <v>0</v>
      </c>
      <c r="AD53" s="282"/>
    </row>
    <row r="54" spans="2:30" ht="15" thickBot="1" x14ac:dyDescent="0.4">
      <c r="B54" s="8" t="s">
        <v>114</v>
      </c>
      <c r="C54" s="389"/>
      <c r="D54" s="13"/>
      <c r="E54" s="11"/>
      <c r="F54" s="10"/>
      <c r="G54" s="11"/>
      <c r="H54" s="333">
        <f>SUM(H51:H53)</f>
        <v>6000</v>
      </c>
      <c r="I54" s="252"/>
      <c r="J54" s="344">
        <f t="shared" ref="J54:R54" si="52">SUM(J51:J53)</f>
        <v>0</v>
      </c>
      <c r="K54" s="252"/>
      <c r="L54" s="344">
        <f t="shared" si="52"/>
        <v>0</v>
      </c>
      <c r="M54" s="252"/>
      <c r="N54" s="344">
        <f t="shared" si="52"/>
        <v>0</v>
      </c>
      <c r="O54" s="252"/>
      <c r="P54" s="344">
        <f t="shared" si="52"/>
        <v>0</v>
      </c>
      <c r="Q54" s="252"/>
      <c r="R54" s="344">
        <f t="shared" si="52"/>
        <v>0</v>
      </c>
      <c r="S54" s="356">
        <f t="shared" si="40"/>
        <v>6000</v>
      </c>
      <c r="U54" s="476">
        <f>SUM(U51:U53)</f>
        <v>1200</v>
      </c>
      <c r="V54" s="476">
        <f>SUM(V51:V53)</f>
        <v>0</v>
      </c>
      <c r="W54" s="476">
        <f>SUM(W51:W53)</f>
        <v>0</v>
      </c>
      <c r="X54" s="476">
        <f>SUM(X51:X53)</f>
        <v>0</v>
      </c>
      <c r="Y54" s="476">
        <f>SUM(Y51:Y53)</f>
        <v>0</v>
      </c>
      <c r="Z54" s="484">
        <f>SUM(Z51:Z53)</f>
        <v>0</v>
      </c>
      <c r="AA54" s="485">
        <f>SUM(AA51:AA53)</f>
        <v>0</v>
      </c>
      <c r="AB54" s="477">
        <f>SUM(AB51:AB53)</f>
        <v>1200</v>
      </c>
      <c r="AC54" s="265">
        <f t="shared" si="41"/>
        <v>-4800</v>
      </c>
      <c r="AD54" s="283"/>
    </row>
    <row r="55" spans="2:30" ht="52.5" x14ac:dyDescent="0.35">
      <c r="B55" s="8">
        <v>4</v>
      </c>
      <c r="C55" s="393" t="s">
        <v>67</v>
      </c>
      <c r="D55" s="104" t="s">
        <v>132</v>
      </c>
      <c r="E55" s="294">
        <v>500</v>
      </c>
      <c r="F55" s="319" t="s">
        <v>297</v>
      </c>
      <c r="G55" s="329">
        <v>12</v>
      </c>
      <c r="H55" s="328">
        <f>E55*G55</f>
        <v>6000</v>
      </c>
      <c r="I55" s="247">
        <v>12</v>
      </c>
      <c r="J55" s="292">
        <f>E55*I55</f>
        <v>6000</v>
      </c>
      <c r="K55" s="247">
        <v>12</v>
      </c>
      <c r="L55" s="292">
        <f>E55*K55</f>
        <v>6000</v>
      </c>
      <c r="M55" s="247">
        <v>12</v>
      </c>
      <c r="N55" s="292">
        <f>E55*M55</f>
        <v>6000</v>
      </c>
      <c r="O55" s="247">
        <v>12</v>
      </c>
      <c r="P55" s="292">
        <f>E55*O55</f>
        <v>6000</v>
      </c>
      <c r="Q55" s="247">
        <v>12</v>
      </c>
      <c r="R55" s="306">
        <f>E55*Q55</f>
        <v>6000</v>
      </c>
      <c r="S55" s="111">
        <f t="shared" si="40"/>
        <v>36000</v>
      </c>
      <c r="U55" s="467">
        <f>S55*$U$9</f>
        <v>7200</v>
      </c>
      <c r="V55" s="469">
        <f t="shared" si="30"/>
        <v>0</v>
      </c>
      <c r="W55" s="469">
        <f>S55*$W$9</f>
        <v>0</v>
      </c>
      <c r="X55" s="471">
        <f t="shared" ref="X55:X56" si="53">S55*$X$9</f>
        <v>0</v>
      </c>
      <c r="Y55" s="471">
        <f t="shared" si="9"/>
        <v>0</v>
      </c>
      <c r="Z55" s="480">
        <f t="shared" si="10"/>
        <v>0</v>
      </c>
      <c r="AA55" s="471">
        <f t="shared" si="32"/>
        <v>0</v>
      </c>
      <c r="AB55" s="487">
        <f>U55+V55+W55+X55+Y55+Z55+AA55</f>
        <v>7200</v>
      </c>
      <c r="AC55" s="269">
        <f t="shared" si="41"/>
        <v>-28800</v>
      </c>
      <c r="AD55" s="308" t="s">
        <v>300</v>
      </c>
    </row>
    <row r="56" spans="2:30" x14ac:dyDescent="0.35">
      <c r="B56" s="8">
        <v>4</v>
      </c>
      <c r="C56" s="388"/>
      <c r="D56" s="105"/>
      <c r="E56" s="240"/>
      <c r="F56" s="318"/>
      <c r="G56" s="12"/>
      <c r="H56" s="332">
        <f>E56*G56</f>
        <v>0</v>
      </c>
      <c r="I56" s="251"/>
      <c r="J56" s="343">
        <f>E56*I56</f>
        <v>0</v>
      </c>
      <c r="K56" s="251"/>
      <c r="L56" s="343">
        <f>E56*K56</f>
        <v>0</v>
      </c>
      <c r="M56" s="251"/>
      <c r="N56" s="343">
        <f>E56*M56</f>
        <v>0</v>
      </c>
      <c r="O56" s="251"/>
      <c r="P56" s="343">
        <f>E56*O56</f>
        <v>0</v>
      </c>
      <c r="Q56" s="251"/>
      <c r="R56" s="350">
        <f>E56*Q56</f>
        <v>0</v>
      </c>
      <c r="S56" s="355">
        <f t="shared" si="40"/>
        <v>0</v>
      </c>
      <c r="U56" s="467">
        <f>S56*$U$9</f>
        <v>0</v>
      </c>
      <c r="V56" s="471">
        <f t="shared" si="30"/>
        <v>0</v>
      </c>
      <c r="W56" s="471">
        <f>S56*$W$9</f>
        <v>0</v>
      </c>
      <c r="X56" s="471">
        <f t="shared" si="53"/>
        <v>0</v>
      </c>
      <c r="Y56" s="471">
        <f t="shared" si="9"/>
        <v>0</v>
      </c>
      <c r="Z56" s="478">
        <f t="shared" si="10"/>
        <v>0</v>
      </c>
      <c r="AA56" s="486">
        <f t="shared" si="32"/>
        <v>0</v>
      </c>
      <c r="AB56" s="487">
        <f>U56+V56+W56+X56+Y56+Z56+AA56</f>
        <v>0</v>
      </c>
      <c r="AC56" s="269">
        <f t="shared" si="41"/>
        <v>0</v>
      </c>
      <c r="AD56" s="282"/>
    </row>
    <row r="57" spans="2:30" ht="15" thickBot="1" x14ac:dyDescent="0.4">
      <c r="B57" s="8" t="s">
        <v>114</v>
      </c>
      <c r="C57" s="389"/>
      <c r="D57" s="13"/>
      <c r="E57" s="11"/>
      <c r="F57" s="10"/>
      <c r="G57" s="11"/>
      <c r="H57" s="333">
        <f>SUM(H55:H56)</f>
        <v>6000</v>
      </c>
      <c r="I57" s="252"/>
      <c r="J57" s="344">
        <f t="shared" ref="J57:R57" si="54">SUM(J55:J56)</f>
        <v>6000</v>
      </c>
      <c r="K57" s="252"/>
      <c r="L57" s="344">
        <f t="shared" si="54"/>
        <v>6000</v>
      </c>
      <c r="M57" s="252"/>
      <c r="N57" s="344">
        <f t="shared" si="54"/>
        <v>6000</v>
      </c>
      <c r="O57" s="252"/>
      <c r="P57" s="344">
        <f>SUM(P55:P56)</f>
        <v>6000</v>
      </c>
      <c r="Q57" s="252"/>
      <c r="R57" s="344">
        <f t="shared" si="54"/>
        <v>6000</v>
      </c>
      <c r="S57" s="356">
        <f t="shared" si="40"/>
        <v>36000</v>
      </c>
      <c r="U57" s="476">
        <f>SUM(U55:U56)</f>
        <v>7200</v>
      </c>
      <c r="V57" s="476">
        <f>SUM(V55:V56)</f>
        <v>0</v>
      </c>
      <c r="W57" s="476">
        <f>SUM(W55:W56)</f>
        <v>0</v>
      </c>
      <c r="X57" s="476">
        <f>SUM(X55:X56)</f>
        <v>0</v>
      </c>
      <c r="Y57" s="476">
        <f>SUM(Y55:Y56)</f>
        <v>0</v>
      </c>
      <c r="Z57" s="484">
        <f>SUM(Z55:Z56)</f>
        <v>0</v>
      </c>
      <c r="AA57" s="485">
        <f>SUM(AA55:AA56)</f>
        <v>0</v>
      </c>
      <c r="AB57" s="477">
        <f>SUM(AB55:AB56)</f>
        <v>7200</v>
      </c>
      <c r="AC57" s="265">
        <f t="shared" si="41"/>
        <v>-28800</v>
      </c>
      <c r="AD57" s="283"/>
    </row>
    <row r="58" spans="2:30" ht="21" x14ac:dyDescent="0.35">
      <c r="B58" s="8">
        <v>5</v>
      </c>
      <c r="C58" s="387" t="s">
        <v>133</v>
      </c>
      <c r="D58" s="104" t="s">
        <v>134</v>
      </c>
      <c r="E58" s="241"/>
      <c r="F58" s="320"/>
      <c r="G58" s="301"/>
      <c r="H58" s="328">
        <f>E58*G58</f>
        <v>0</v>
      </c>
      <c r="I58" s="247"/>
      <c r="J58" s="292">
        <f>E58*I58</f>
        <v>0</v>
      </c>
      <c r="K58" s="247"/>
      <c r="L58" s="292">
        <f>E58*K58</f>
        <v>0</v>
      </c>
      <c r="M58" s="247"/>
      <c r="N58" s="292">
        <f>E58*M58</f>
        <v>0</v>
      </c>
      <c r="O58" s="247"/>
      <c r="P58" s="292">
        <f>E58*O58</f>
        <v>0</v>
      </c>
      <c r="Q58" s="247"/>
      <c r="R58" s="306">
        <f>E58*Q58</f>
        <v>0</v>
      </c>
      <c r="S58" s="111">
        <f t="shared" si="40"/>
        <v>0</v>
      </c>
      <c r="U58" s="467">
        <f>S58*$U$9</f>
        <v>0</v>
      </c>
      <c r="V58" s="471">
        <f t="shared" si="30"/>
        <v>0</v>
      </c>
      <c r="W58" s="469">
        <f>S58*$W$9</f>
        <v>0</v>
      </c>
      <c r="X58" s="469">
        <f t="shared" ref="X58:X82" si="55">S58*$X$9</f>
        <v>0</v>
      </c>
      <c r="Y58" s="469">
        <f t="shared" si="9"/>
        <v>0</v>
      </c>
      <c r="Z58" s="480">
        <f t="shared" si="10"/>
        <v>0</v>
      </c>
      <c r="AA58" s="486">
        <f t="shared" si="32"/>
        <v>0</v>
      </c>
      <c r="AB58" s="488">
        <f>U58+V58+W58+X58+Y58+Z58+AA58</f>
        <v>0</v>
      </c>
      <c r="AC58" s="270">
        <f t="shared" si="41"/>
        <v>0</v>
      </c>
      <c r="AD58" s="284"/>
    </row>
    <row r="59" spans="2:30" ht="63" x14ac:dyDescent="0.35">
      <c r="B59" s="8">
        <v>5</v>
      </c>
      <c r="C59" s="388"/>
      <c r="D59" s="108" t="s">
        <v>135</v>
      </c>
      <c r="E59" s="240"/>
      <c r="F59" s="318"/>
      <c r="G59" s="12"/>
      <c r="H59" s="245">
        <f t="shared" ref="H59:H61" si="56">E59*G59</f>
        <v>0</v>
      </c>
      <c r="I59" s="254"/>
      <c r="J59" s="246">
        <f>E59*I59</f>
        <v>0</v>
      </c>
      <c r="K59" s="254"/>
      <c r="L59" s="246">
        <f t="shared" ref="L59:L62" si="57">E59*K59</f>
        <v>0</v>
      </c>
      <c r="M59" s="254"/>
      <c r="N59" s="246">
        <f t="shared" ref="N59:N62" si="58">E59*M59</f>
        <v>0</v>
      </c>
      <c r="O59" s="254"/>
      <c r="P59" s="246">
        <f t="shared" ref="P59:P62" si="59">E59*O59</f>
        <v>0</v>
      </c>
      <c r="Q59" s="254"/>
      <c r="R59" s="246">
        <f t="shared" ref="R59:R62" si="60">E59*Q59</f>
        <v>0</v>
      </c>
      <c r="S59" s="111">
        <f t="shared" ref="S59:S62" si="61">H59+J59+L59+N59+P59+R59</f>
        <v>0</v>
      </c>
      <c r="U59" s="467">
        <f t="shared" ref="U59:U64" si="62">S59*$U$9</f>
        <v>0</v>
      </c>
      <c r="V59" s="471">
        <f t="shared" si="30"/>
        <v>0</v>
      </c>
      <c r="W59" s="471">
        <f t="shared" ref="W59:W64" si="63">S59*$W$9</f>
        <v>0</v>
      </c>
      <c r="X59" s="471">
        <f t="shared" si="55"/>
        <v>0</v>
      </c>
      <c r="Y59" s="471">
        <f t="shared" si="9"/>
        <v>0</v>
      </c>
      <c r="Z59" s="478">
        <f>S59*$Z$9</f>
        <v>0</v>
      </c>
      <c r="AA59" s="486">
        <f t="shared" si="32"/>
        <v>0</v>
      </c>
      <c r="AB59" s="487">
        <f t="shared" ref="AB59:AB64" si="64">U59+V59+W59+X59+Y59+Z59+AA59</f>
        <v>0</v>
      </c>
      <c r="AC59" s="268">
        <f t="shared" si="41"/>
        <v>0</v>
      </c>
      <c r="AD59" s="285" t="s">
        <v>309</v>
      </c>
    </row>
    <row r="60" spans="2:30" x14ac:dyDescent="0.35">
      <c r="B60" s="8">
        <v>5</v>
      </c>
      <c r="C60" s="388"/>
      <c r="D60" s="104" t="s">
        <v>136</v>
      </c>
      <c r="E60" s="240"/>
      <c r="F60" s="318"/>
      <c r="G60" s="12"/>
      <c r="H60" s="245">
        <f t="shared" si="56"/>
        <v>0</v>
      </c>
      <c r="I60" s="254"/>
      <c r="J60" s="246">
        <f t="shared" ref="J60:J62" si="65">E60*I60</f>
        <v>0</v>
      </c>
      <c r="K60" s="254"/>
      <c r="L60" s="246">
        <f t="shared" si="57"/>
        <v>0</v>
      </c>
      <c r="M60" s="254"/>
      <c r="N60" s="246">
        <f t="shared" si="58"/>
        <v>0</v>
      </c>
      <c r="O60" s="254"/>
      <c r="P60" s="246">
        <f t="shared" si="59"/>
        <v>0</v>
      </c>
      <c r="Q60" s="254"/>
      <c r="R60" s="246">
        <f t="shared" si="60"/>
        <v>0</v>
      </c>
      <c r="S60" s="111">
        <f t="shared" si="61"/>
        <v>0</v>
      </c>
      <c r="U60" s="467">
        <f t="shared" si="62"/>
        <v>0</v>
      </c>
      <c r="V60" s="471">
        <f t="shared" si="30"/>
        <v>0</v>
      </c>
      <c r="W60" s="471">
        <f t="shared" si="63"/>
        <v>0</v>
      </c>
      <c r="X60" s="471">
        <f t="shared" si="55"/>
        <v>0</v>
      </c>
      <c r="Y60" s="471">
        <f t="shared" si="9"/>
        <v>0</v>
      </c>
      <c r="Z60" s="478">
        <f t="shared" si="10"/>
        <v>0</v>
      </c>
      <c r="AA60" s="486">
        <f t="shared" si="32"/>
        <v>0</v>
      </c>
      <c r="AB60" s="487">
        <f t="shared" si="64"/>
        <v>0</v>
      </c>
      <c r="AC60" s="268">
        <f t="shared" si="41"/>
        <v>0</v>
      </c>
      <c r="AD60" s="284"/>
    </row>
    <row r="61" spans="2:30" ht="21.5" thickBot="1" x14ac:dyDescent="0.4">
      <c r="B61" s="8">
        <v>5</v>
      </c>
      <c r="C61" s="388"/>
      <c r="D61" s="105" t="s">
        <v>137</v>
      </c>
      <c r="E61" s="240"/>
      <c r="F61" s="318"/>
      <c r="G61" s="12"/>
      <c r="H61" s="245">
        <f t="shared" si="56"/>
        <v>0</v>
      </c>
      <c r="I61" s="254"/>
      <c r="J61" s="246">
        <f t="shared" si="65"/>
        <v>0</v>
      </c>
      <c r="K61" s="254"/>
      <c r="L61" s="246">
        <f t="shared" si="57"/>
        <v>0</v>
      </c>
      <c r="M61" s="254"/>
      <c r="N61" s="246">
        <f t="shared" si="58"/>
        <v>0</v>
      </c>
      <c r="O61" s="254"/>
      <c r="P61" s="246">
        <f t="shared" si="59"/>
        <v>0</v>
      </c>
      <c r="Q61" s="254"/>
      <c r="R61" s="246">
        <f t="shared" si="60"/>
        <v>0</v>
      </c>
      <c r="S61" s="111">
        <f t="shared" si="61"/>
        <v>0</v>
      </c>
      <c r="U61" s="467">
        <f t="shared" si="62"/>
        <v>0</v>
      </c>
      <c r="V61" s="471">
        <f t="shared" si="30"/>
        <v>0</v>
      </c>
      <c r="W61" s="471">
        <f t="shared" si="63"/>
        <v>0</v>
      </c>
      <c r="X61" s="471">
        <f t="shared" si="55"/>
        <v>0</v>
      </c>
      <c r="Y61" s="471">
        <f t="shared" si="9"/>
        <v>0</v>
      </c>
      <c r="Z61" s="478">
        <f t="shared" si="10"/>
        <v>0</v>
      </c>
      <c r="AA61" s="486">
        <f t="shared" si="32"/>
        <v>0</v>
      </c>
      <c r="AB61" s="487">
        <f t="shared" si="64"/>
        <v>0</v>
      </c>
      <c r="AC61" s="268">
        <f t="shared" si="41"/>
        <v>0</v>
      </c>
      <c r="AD61" s="282"/>
    </row>
    <row r="62" spans="2:30" x14ac:dyDescent="0.35">
      <c r="B62" s="8">
        <v>5</v>
      </c>
      <c r="C62" s="388"/>
      <c r="D62" s="105"/>
      <c r="E62" s="240"/>
      <c r="F62" s="318"/>
      <c r="G62" s="12"/>
      <c r="H62" s="332">
        <f>E62*G62</f>
        <v>0</v>
      </c>
      <c r="I62" s="251"/>
      <c r="J62" s="343">
        <f t="shared" si="65"/>
        <v>0</v>
      </c>
      <c r="K62" s="251"/>
      <c r="L62" s="343">
        <f t="shared" si="57"/>
        <v>0</v>
      </c>
      <c r="M62" s="251"/>
      <c r="N62" s="343">
        <f t="shared" si="58"/>
        <v>0</v>
      </c>
      <c r="O62" s="251"/>
      <c r="P62" s="343">
        <f t="shared" si="59"/>
        <v>0</v>
      </c>
      <c r="Q62" s="251"/>
      <c r="R62" s="350">
        <f t="shared" si="60"/>
        <v>0</v>
      </c>
      <c r="S62" s="355">
        <f t="shared" si="61"/>
        <v>0</v>
      </c>
      <c r="U62" s="467">
        <f t="shared" si="62"/>
        <v>0</v>
      </c>
      <c r="V62" s="471">
        <f t="shared" si="30"/>
        <v>0</v>
      </c>
      <c r="W62" s="471">
        <f t="shared" si="63"/>
        <v>0</v>
      </c>
      <c r="X62" s="471">
        <f t="shared" si="55"/>
        <v>0</v>
      </c>
      <c r="Y62" s="471">
        <f t="shared" si="9"/>
        <v>0</v>
      </c>
      <c r="Z62" s="478">
        <f t="shared" si="10"/>
        <v>0</v>
      </c>
      <c r="AA62" s="486">
        <f t="shared" si="32"/>
        <v>0</v>
      </c>
      <c r="AB62" s="487">
        <f t="shared" si="64"/>
        <v>0</v>
      </c>
      <c r="AC62" s="269">
        <f t="shared" si="41"/>
        <v>0</v>
      </c>
      <c r="AD62" s="286"/>
    </row>
    <row r="63" spans="2:30" ht="15" thickBot="1" x14ac:dyDescent="0.4">
      <c r="B63" s="8" t="s">
        <v>114</v>
      </c>
      <c r="C63" s="389"/>
      <c r="D63" s="13"/>
      <c r="E63" s="11"/>
      <c r="F63" s="10"/>
      <c r="G63" s="11"/>
      <c r="H63" s="335">
        <f>SUM(H58:H62)</f>
        <v>0</v>
      </c>
      <c r="I63" s="255"/>
      <c r="J63" s="345">
        <f t="shared" ref="J63:R63" si="66">SUM(J58:J62)</f>
        <v>0</v>
      </c>
      <c r="K63" s="255"/>
      <c r="L63" s="345">
        <f t="shared" si="66"/>
        <v>0</v>
      </c>
      <c r="M63" s="255"/>
      <c r="N63" s="345">
        <f t="shared" si="66"/>
        <v>0</v>
      </c>
      <c r="O63" s="255"/>
      <c r="P63" s="345">
        <f t="shared" si="66"/>
        <v>0</v>
      </c>
      <c r="Q63" s="255"/>
      <c r="R63" s="345">
        <f t="shared" si="66"/>
        <v>0</v>
      </c>
      <c r="S63" s="357">
        <f>H63+J63+L63+N63+P63+R63</f>
        <v>0</v>
      </c>
      <c r="U63" s="476">
        <f>SUM(U58:U62)</f>
        <v>0</v>
      </c>
      <c r="V63" s="476">
        <f>SUM(V58:V62)</f>
        <v>0</v>
      </c>
      <c r="W63" s="476">
        <f>SUM(W58:W62)</f>
        <v>0</v>
      </c>
      <c r="X63" s="476">
        <f>SUM(X58:X62)</f>
        <v>0</v>
      </c>
      <c r="Y63" s="476">
        <f>SUM(Y58:Y62)</f>
        <v>0</v>
      </c>
      <c r="Z63" s="484">
        <f>SUM(Z58:Z62)</f>
        <v>0</v>
      </c>
      <c r="AA63" s="489">
        <f>SUM(AA58:AA62)</f>
        <v>0</v>
      </c>
      <c r="AB63" s="477">
        <f>SUM(AB58:AB62)</f>
        <v>0</v>
      </c>
      <c r="AC63" s="271">
        <f>AB63-S63</f>
        <v>0</v>
      </c>
      <c r="AD63" s="283"/>
    </row>
    <row r="64" spans="2:30" ht="21" x14ac:dyDescent="0.35">
      <c r="B64" s="8">
        <v>6</v>
      </c>
      <c r="C64" s="388" t="s">
        <v>311</v>
      </c>
      <c r="D64" s="104" t="s">
        <v>138</v>
      </c>
      <c r="E64" s="242"/>
      <c r="F64" s="321"/>
      <c r="G64" s="302"/>
      <c r="H64" s="245">
        <f t="shared" ref="H64:H73" si="67">E64*G64</f>
        <v>0</v>
      </c>
      <c r="I64" s="256"/>
      <c r="J64" s="246">
        <f t="shared" ref="J64:J73" si="68">E64*I64</f>
        <v>0</v>
      </c>
      <c r="K64" s="256"/>
      <c r="L64" s="246">
        <f t="shared" ref="L64:L73" si="69">E64*K64</f>
        <v>0</v>
      </c>
      <c r="M64" s="256"/>
      <c r="N64" s="246">
        <f t="shared" ref="N64:N73" si="70">E64*M64</f>
        <v>0</v>
      </c>
      <c r="O64" s="256"/>
      <c r="P64" s="246">
        <f t="shared" ref="P64:P73" si="71">E64*O64</f>
        <v>0</v>
      </c>
      <c r="Q64" s="256"/>
      <c r="R64" s="246">
        <f t="shared" ref="R64:R73" si="72">E64*Q64</f>
        <v>0</v>
      </c>
      <c r="S64" s="111">
        <f t="shared" ref="S64:S73" si="73">H64+J64+L64+N64+P64+R64</f>
        <v>0</v>
      </c>
      <c r="U64" s="467">
        <f>S64*$U$9</f>
        <v>0</v>
      </c>
      <c r="V64" s="471">
        <f>S64*$V$9</f>
        <v>0</v>
      </c>
      <c r="W64" s="471">
        <f>S64*$W$9</f>
        <v>0</v>
      </c>
      <c r="X64" s="471">
        <f>S64*$X$9</f>
        <v>0</v>
      </c>
      <c r="Y64" s="471">
        <f t="shared" si="9"/>
        <v>0</v>
      </c>
      <c r="Z64" s="471">
        <f>S64*$Z$9</f>
        <v>0</v>
      </c>
      <c r="AA64" s="486">
        <f t="shared" si="32"/>
        <v>0</v>
      </c>
      <c r="AB64" s="487">
        <f>U64+V64+W64+X64+Y64+Z64+AA64</f>
        <v>0</v>
      </c>
      <c r="AC64" s="269">
        <f t="shared" ref="AC64:AC112" si="74">AB64-S64</f>
        <v>0</v>
      </c>
      <c r="AD64" s="278"/>
    </row>
    <row r="65" spans="2:30" ht="32.5" x14ac:dyDescent="0.35">
      <c r="B65" s="8">
        <v>6</v>
      </c>
      <c r="C65" s="388"/>
      <c r="D65" s="105" t="s">
        <v>139</v>
      </c>
      <c r="E65" s="309">
        <v>2000</v>
      </c>
      <c r="F65" s="322" t="s">
        <v>301</v>
      </c>
      <c r="G65" s="300">
        <v>5</v>
      </c>
      <c r="H65" s="245">
        <f t="shared" si="67"/>
        <v>10000</v>
      </c>
      <c r="I65" s="256"/>
      <c r="J65" s="246">
        <f t="shared" si="68"/>
        <v>0</v>
      </c>
      <c r="K65" s="256"/>
      <c r="L65" s="246">
        <f t="shared" si="69"/>
        <v>0</v>
      </c>
      <c r="M65" s="256"/>
      <c r="N65" s="246">
        <f t="shared" si="70"/>
        <v>0</v>
      </c>
      <c r="O65" s="256"/>
      <c r="P65" s="246">
        <f t="shared" si="71"/>
        <v>0</v>
      </c>
      <c r="Q65" s="256"/>
      <c r="R65" s="246">
        <f t="shared" si="72"/>
        <v>0</v>
      </c>
      <c r="S65" s="111">
        <f t="shared" si="73"/>
        <v>10000</v>
      </c>
      <c r="U65" s="467">
        <f t="shared" ref="U65:U75" si="75">S65*$U$9</f>
        <v>2000</v>
      </c>
      <c r="V65" s="471">
        <f t="shared" ref="V65:V75" si="76">S65*$V$9</f>
        <v>0</v>
      </c>
      <c r="W65" s="471">
        <f t="shared" ref="W65:W75" si="77">S65*$W$9</f>
        <v>0</v>
      </c>
      <c r="X65" s="471">
        <f t="shared" si="55"/>
        <v>0</v>
      </c>
      <c r="Y65" s="471">
        <f t="shared" si="9"/>
        <v>0</v>
      </c>
      <c r="Z65" s="471">
        <f t="shared" si="10"/>
        <v>0</v>
      </c>
      <c r="AA65" s="490">
        <f t="shared" si="32"/>
        <v>0</v>
      </c>
      <c r="AB65" s="491">
        <f t="shared" ref="AB65:AB73" si="78">U65+V65+W65+X65+Y65+Z65+AA65</f>
        <v>2000</v>
      </c>
      <c r="AC65" s="269">
        <f t="shared" si="74"/>
        <v>-8000</v>
      </c>
      <c r="AD65" s="285" t="s">
        <v>310</v>
      </c>
    </row>
    <row r="66" spans="2:30" x14ac:dyDescent="0.35">
      <c r="B66" s="8">
        <v>6</v>
      </c>
      <c r="C66" s="388"/>
      <c r="D66" s="105" t="s">
        <v>140</v>
      </c>
      <c r="E66" s="242"/>
      <c r="F66" s="321"/>
      <c r="G66" s="302"/>
      <c r="H66" s="245">
        <f t="shared" si="67"/>
        <v>0</v>
      </c>
      <c r="I66" s="256"/>
      <c r="J66" s="246">
        <f t="shared" si="68"/>
        <v>0</v>
      </c>
      <c r="K66" s="256"/>
      <c r="L66" s="246">
        <f t="shared" si="69"/>
        <v>0</v>
      </c>
      <c r="M66" s="256"/>
      <c r="N66" s="246">
        <f t="shared" si="70"/>
        <v>0</v>
      </c>
      <c r="O66" s="256"/>
      <c r="P66" s="246">
        <f t="shared" si="71"/>
        <v>0</v>
      </c>
      <c r="Q66" s="256"/>
      <c r="R66" s="246">
        <f t="shared" si="72"/>
        <v>0</v>
      </c>
      <c r="S66" s="111">
        <f t="shared" si="73"/>
        <v>0</v>
      </c>
      <c r="U66" s="467">
        <f t="shared" si="75"/>
        <v>0</v>
      </c>
      <c r="V66" s="471">
        <f t="shared" si="76"/>
        <v>0</v>
      </c>
      <c r="W66" s="471">
        <f t="shared" si="77"/>
        <v>0</v>
      </c>
      <c r="X66" s="471">
        <f t="shared" si="55"/>
        <v>0</v>
      </c>
      <c r="Y66" s="471">
        <f t="shared" si="9"/>
        <v>0</v>
      </c>
      <c r="Z66" s="471">
        <f t="shared" si="10"/>
        <v>0</v>
      </c>
      <c r="AA66" s="490">
        <f t="shared" si="32"/>
        <v>0</v>
      </c>
      <c r="AB66" s="491">
        <f t="shared" si="78"/>
        <v>0</v>
      </c>
      <c r="AC66" s="269">
        <f t="shared" si="74"/>
        <v>0</v>
      </c>
      <c r="AD66" s="278"/>
    </row>
    <row r="67" spans="2:30" x14ac:dyDescent="0.35">
      <c r="B67" s="8">
        <v>6</v>
      </c>
      <c r="C67" s="388"/>
      <c r="D67" s="105" t="s">
        <v>141</v>
      </c>
      <c r="E67" s="242"/>
      <c r="F67" s="321"/>
      <c r="G67" s="302"/>
      <c r="H67" s="245">
        <f t="shared" si="67"/>
        <v>0</v>
      </c>
      <c r="I67" s="256"/>
      <c r="J67" s="246">
        <f t="shared" si="68"/>
        <v>0</v>
      </c>
      <c r="K67" s="256"/>
      <c r="L67" s="246">
        <f t="shared" si="69"/>
        <v>0</v>
      </c>
      <c r="M67" s="256"/>
      <c r="N67" s="246">
        <f t="shared" si="70"/>
        <v>0</v>
      </c>
      <c r="O67" s="256"/>
      <c r="P67" s="246">
        <f t="shared" si="71"/>
        <v>0</v>
      </c>
      <c r="Q67" s="256"/>
      <c r="R67" s="246">
        <f t="shared" si="72"/>
        <v>0</v>
      </c>
      <c r="S67" s="111">
        <f t="shared" si="73"/>
        <v>0</v>
      </c>
      <c r="U67" s="467">
        <f t="shared" si="75"/>
        <v>0</v>
      </c>
      <c r="V67" s="471">
        <f t="shared" si="76"/>
        <v>0</v>
      </c>
      <c r="W67" s="471">
        <f t="shared" si="77"/>
        <v>0</v>
      </c>
      <c r="X67" s="471">
        <f t="shared" si="55"/>
        <v>0</v>
      </c>
      <c r="Y67" s="471">
        <f t="shared" si="9"/>
        <v>0</v>
      </c>
      <c r="Z67" s="471">
        <f t="shared" si="10"/>
        <v>0</v>
      </c>
      <c r="AA67" s="490">
        <f t="shared" si="32"/>
        <v>0</v>
      </c>
      <c r="AB67" s="491">
        <f t="shared" si="78"/>
        <v>0</v>
      </c>
      <c r="AC67" s="269">
        <f t="shared" si="74"/>
        <v>0</v>
      </c>
      <c r="AD67" s="278"/>
    </row>
    <row r="68" spans="2:30" x14ac:dyDescent="0.35">
      <c r="B68" s="8">
        <v>6</v>
      </c>
      <c r="C68" s="388"/>
      <c r="D68" s="108" t="s">
        <v>142</v>
      </c>
      <c r="E68" s="242"/>
      <c r="F68" s="321"/>
      <c r="G68" s="302"/>
      <c r="H68" s="245">
        <f t="shared" si="67"/>
        <v>0</v>
      </c>
      <c r="I68" s="256"/>
      <c r="J68" s="246">
        <f t="shared" si="68"/>
        <v>0</v>
      </c>
      <c r="K68" s="256"/>
      <c r="L68" s="246">
        <f t="shared" si="69"/>
        <v>0</v>
      </c>
      <c r="M68" s="256"/>
      <c r="N68" s="246">
        <f t="shared" si="70"/>
        <v>0</v>
      </c>
      <c r="O68" s="256"/>
      <c r="P68" s="246">
        <f t="shared" si="71"/>
        <v>0</v>
      </c>
      <c r="Q68" s="256"/>
      <c r="R68" s="246">
        <f t="shared" si="72"/>
        <v>0</v>
      </c>
      <c r="S68" s="111">
        <f t="shared" si="73"/>
        <v>0</v>
      </c>
      <c r="U68" s="467">
        <f t="shared" si="75"/>
        <v>0</v>
      </c>
      <c r="V68" s="471">
        <f t="shared" si="76"/>
        <v>0</v>
      </c>
      <c r="W68" s="471">
        <f t="shared" si="77"/>
        <v>0</v>
      </c>
      <c r="X68" s="471">
        <f t="shared" si="55"/>
        <v>0</v>
      </c>
      <c r="Y68" s="471">
        <f t="shared" si="9"/>
        <v>0</v>
      </c>
      <c r="Z68" s="471">
        <f t="shared" si="10"/>
        <v>0</v>
      </c>
      <c r="AA68" s="490">
        <f t="shared" si="32"/>
        <v>0</v>
      </c>
      <c r="AB68" s="491">
        <f t="shared" si="78"/>
        <v>0</v>
      </c>
      <c r="AC68" s="269">
        <f t="shared" si="74"/>
        <v>0</v>
      </c>
      <c r="AD68" s="278"/>
    </row>
    <row r="69" spans="2:30" x14ac:dyDescent="0.35">
      <c r="B69" s="8">
        <v>6</v>
      </c>
      <c r="C69" s="388"/>
      <c r="D69" s="104" t="s">
        <v>143</v>
      </c>
      <c r="E69" s="242"/>
      <c r="F69" s="321"/>
      <c r="G69" s="302"/>
      <c r="H69" s="245">
        <f>E69*G69</f>
        <v>0</v>
      </c>
      <c r="I69" s="256"/>
      <c r="J69" s="246">
        <f t="shared" si="68"/>
        <v>0</v>
      </c>
      <c r="K69" s="256"/>
      <c r="L69" s="246">
        <f t="shared" si="69"/>
        <v>0</v>
      </c>
      <c r="M69" s="256"/>
      <c r="N69" s="246">
        <f t="shared" si="70"/>
        <v>0</v>
      </c>
      <c r="O69" s="256"/>
      <c r="P69" s="246">
        <f t="shared" si="71"/>
        <v>0</v>
      </c>
      <c r="Q69" s="256"/>
      <c r="R69" s="246">
        <f t="shared" si="72"/>
        <v>0</v>
      </c>
      <c r="S69" s="111">
        <f t="shared" si="73"/>
        <v>0</v>
      </c>
      <c r="U69" s="467">
        <f t="shared" si="75"/>
        <v>0</v>
      </c>
      <c r="V69" s="471">
        <f t="shared" si="76"/>
        <v>0</v>
      </c>
      <c r="W69" s="471">
        <f t="shared" si="77"/>
        <v>0</v>
      </c>
      <c r="X69" s="471">
        <f t="shared" si="55"/>
        <v>0</v>
      </c>
      <c r="Y69" s="471">
        <f t="shared" si="9"/>
        <v>0</v>
      </c>
      <c r="Z69" s="471">
        <f t="shared" si="10"/>
        <v>0</v>
      </c>
      <c r="AA69" s="490">
        <f t="shared" si="32"/>
        <v>0</v>
      </c>
      <c r="AB69" s="491">
        <f t="shared" si="78"/>
        <v>0</v>
      </c>
      <c r="AC69" s="269">
        <f t="shared" si="74"/>
        <v>0</v>
      </c>
      <c r="AD69" s="278"/>
    </row>
    <row r="70" spans="2:30" ht="42" x14ac:dyDescent="0.35">
      <c r="B70" s="8">
        <v>6</v>
      </c>
      <c r="C70" s="388"/>
      <c r="D70" s="108" t="s">
        <v>144</v>
      </c>
      <c r="E70" s="242"/>
      <c r="F70" s="321"/>
      <c r="G70" s="302"/>
      <c r="H70" s="245">
        <f t="shared" si="67"/>
        <v>0</v>
      </c>
      <c r="I70" s="256"/>
      <c r="J70" s="246">
        <f t="shared" si="68"/>
        <v>0</v>
      </c>
      <c r="K70" s="256"/>
      <c r="L70" s="246">
        <f t="shared" si="69"/>
        <v>0</v>
      </c>
      <c r="M70" s="256"/>
      <c r="N70" s="246">
        <f t="shared" si="70"/>
        <v>0</v>
      </c>
      <c r="O70" s="256"/>
      <c r="P70" s="246">
        <f t="shared" si="71"/>
        <v>0</v>
      </c>
      <c r="Q70" s="256"/>
      <c r="R70" s="246">
        <f t="shared" si="72"/>
        <v>0</v>
      </c>
      <c r="S70" s="111">
        <f t="shared" si="73"/>
        <v>0</v>
      </c>
      <c r="U70" s="467">
        <f t="shared" si="75"/>
        <v>0</v>
      </c>
      <c r="V70" s="471">
        <f t="shared" si="76"/>
        <v>0</v>
      </c>
      <c r="W70" s="471">
        <f t="shared" si="77"/>
        <v>0</v>
      </c>
      <c r="X70" s="471">
        <f t="shared" si="55"/>
        <v>0</v>
      </c>
      <c r="Y70" s="471">
        <f t="shared" si="9"/>
        <v>0</v>
      </c>
      <c r="Z70" s="471">
        <f t="shared" si="10"/>
        <v>0</v>
      </c>
      <c r="AA70" s="490">
        <f t="shared" si="32"/>
        <v>0</v>
      </c>
      <c r="AB70" s="491">
        <f t="shared" si="78"/>
        <v>0</v>
      </c>
      <c r="AC70" s="269">
        <f t="shared" si="74"/>
        <v>0</v>
      </c>
      <c r="AD70" s="278"/>
    </row>
    <row r="71" spans="2:30" ht="21" x14ac:dyDescent="0.35">
      <c r="B71" s="8">
        <v>6</v>
      </c>
      <c r="C71" s="388"/>
      <c r="D71" s="104" t="s">
        <v>145</v>
      </c>
      <c r="E71" s="242"/>
      <c r="F71" s="321"/>
      <c r="G71" s="302"/>
      <c r="H71" s="245">
        <f t="shared" si="67"/>
        <v>0</v>
      </c>
      <c r="I71" s="256"/>
      <c r="J71" s="246">
        <f t="shared" si="68"/>
        <v>0</v>
      </c>
      <c r="K71" s="256"/>
      <c r="L71" s="246">
        <f t="shared" si="69"/>
        <v>0</v>
      </c>
      <c r="M71" s="256"/>
      <c r="N71" s="246">
        <f t="shared" si="70"/>
        <v>0</v>
      </c>
      <c r="O71" s="256"/>
      <c r="P71" s="246">
        <f t="shared" si="71"/>
        <v>0</v>
      </c>
      <c r="Q71" s="256"/>
      <c r="R71" s="246">
        <f t="shared" si="72"/>
        <v>0</v>
      </c>
      <c r="S71" s="111">
        <f t="shared" si="73"/>
        <v>0</v>
      </c>
      <c r="U71" s="467">
        <f t="shared" si="75"/>
        <v>0</v>
      </c>
      <c r="V71" s="471">
        <f t="shared" si="76"/>
        <v>0</v>
      </c>
      <c r="W71" s="471">
        <f t="shared" si="77"/>
        <v>0</v>
      </c>
      <c r="X71" s="471">
        <f t="shared" si="55"/>
        <v>0</v>
      </c>
      <c r="Y71" s="471">
        <f t="shared" si="9"/>
        <v>0</v>
      </c>
      <c r="Z71" s="471">
        <f t="shared" si="10"/>
        <v>0</v>
      </c>
      <c r="AA71" s="490">
        <f t="shared" si="32"/>
        <v>0</v>
      </c>
      <c r="AB71" s="491">
        <f t="shared" si="78"/>
        <v>0</v>
      </c>
      <c r="AC71" s="269">
        <f t="shared" si="74"/>
        <v>0</v>
      </c>
      <c r="AD71" s="278"/>
    </row>
    <row r="72" spans="2:30" x14ac:dyDescent="0.35">
      <c r="B72" s="8">
        <v>6</v>
      </c>
      <c r="C72" s="388"/>
      <c r="D72" s="105" t="s">
        <v>146</v>
      </c>
      <c r="E72" s="242"/>
      <c r="F72" s="321"/>
      <c r="G72" s="302"/>
      <c r="H72" s="245">
        <f t="shared" si="67"/>
        <v>0</v>
      </c>
      <c r="I72" s="256"/>
      <c r="J72" s="246">
        <f t="shared" si="68"/>
        <v>0</v>
      </c>
      <c r="K72" s="256"/>
      <c r="L72" s="246">
        <f t="shared" si="69"/>
        <v>0</v>
      </c>
      <c r="M72" s="256"/>
      <c r="N72" s="246">
        <f t="shared" si="70"/>
        <v>0</v>
      </c>
      <c r="O72" s="256"/>
      <c r="P72" s="246">
        <f t="shared" si="71"/>
        <v>0</v>
      </c>
      <c r="Q72" s="256"/>
      <c r="R72" s="246">
        <f t="shared" si="72"/>
        <v>0</v>
      </c>
      <c r="S72" s="111">
        <f t="shared" si="73"/>
        <v>0</v>
      </c>
      <c r="U72" s="467">
        <f t="shared" si="75"/>
        <v>0</v>
      </c>
      <c r="V72" s="471">
        <f t="shared" si="76"/>
        <v>0</v>
      </c>
      <c r="W72" s="471">
        <f t="shared" si="77"/>
        <v>0</v>
      </c>
      <c r="X72" s="471">
        <f t="shared" si="55"/>
        <v>0</v>
      </c>
      <c r="Y72" s="471">
        <f t="shared" si="9"/>
        <v>0</v>
      </c>
      <c r="Z72" s="471">
        <f t="shared" si="10"/>
        <v>0</v>
      </c>
      <c r="AA72" s="490">
        <f t="shared" si="32"/>
        <v>0</v>
      </c>
      <c r="AB72" s="491">
        <f t="shared" si="78"/>
        <v>0</v>
      </c>
      <c r="AC72" s="269">
        <f t="shared" si="74"/>
        <v>0</v>
      </c>
      <c r="AD72" s="278"/>
    </row>
    <row r="73" spans="2:30" x14ac:dyDescent="0.35">
      <c r="B73" s="8">
        <v>6</v>
      </c>
      <c r="C73" s="388"/>
      <c r="D73" s="104"/>
      <c r="E73" s="242"/>
      <c r="F73" s="321"/>
      <c r="G73" s="302"/>
      <c r="H73" s="332">
        <f t="shared" si="67"/>
        <v>0</v>
      </c>
      <c r="I73" s="251"/>
      <c r="J73" s="343">
        <f t="shared" si="68"/>
        <v>0</v>
      </c>
      <c r="K73" s="251"/>
      <c r="L73" s="343">
        <f t="shared" si="69"/>
        <v>0</v>
      </c>
      <c r="M73" s="251"/>
      <c r="N73" s="343">
        <f t="shared" si="70"/>
        <v>0</v>
      </c>
      <c r="O73" s="251"/>
      <c r="P73" s="343">
        <f t="shared" si="71"/>
        <v>0</v>
      </c>
      <c r="Q73" s="251"/>
      <c r="R73" s="350">
        <f t="shared" si="72"/>
        <v>0</v>
      </c>
      <c r="S73" s="355">
        <f t="shared" si="73"/>
        <v>0</v>
      </c>
      <c r="U73" s="467">
        <f t="shared" si="75"/>
        <v>0</v>
      </c>
      <c r="V73" s="471">
        <f t="shared" si="76"/>
        <v>0</v>
      </c>
      <c r="W73" s="471">
        <f t="shared" si="77"/>
        <v>0</v>
      </c>
      <c r="X73" s="471">
        <f t="shared" si="55"/>
        <v>0</v>
      </c>
      <c r="Y73" s="471">
        <f t="shared" si="9"/>
        <v>0</v>
      </c>
      <c r="Z73" s="471">
        <f t="shared" si="10"/>
        <v>0</v>
      </c>
      <c r="AA73" s="490">
        <f t="shared" si="32"/>
        <v>0</v>
      </c>
      <c r="AB73" s="491">
        <f t="shared" si="78"/>
        <v>0</v>
      </c>
      <c r="AC73" s="269">
        <f t="shared" si="74"/>
        <v>0</v>
      </c>
      <c r="AD73" s="278"/>
    </row>
    <row r="74" spans="2:30" ht="15" thickBot="1" x14ac:dyDescent="0.4">
      <c r="B74" s="8" t="s">
        <v>114</v>
      </c>
      <c r="C74" s="389"/>
      <c r="D74" s="13"/>
      <c r="E74" s="11"/>
      <c r="F74" s="10"/>
      <c r="G74" s="11"/>
      <c r="H74" s="335">
        <f>SUM(H64:H73)</f>
        <v>10000</v>
      </c>
      <c r="I74" s="255"/>
      <c r="J74" s="345">
        <f>SUM(J64:J73)</f>
        <v>0</v>
      </c>
      <c r="K74" s="255"/>
      <c r="L74" s="345">
        <f>SUM(L64:L73)</f>
        <v>0</v>
      </c>
      <c r="M74" s="255"/>
      <c r="N74" s="345">
        <f>SUM(N64:N73)</f>
        <v>0</v>
      </c>
      <c r="O74" s="255"/>
      <c r="P74" s="345">
        <f>SUM(P64:P73)</f>
        <v>0</v>
      </c>
      <c r="Q74" s="255"/>
      <c r="R74" s="345">
        <f>SUM(R64:R73)</f>
        <v>0</v>
      </c>
      <c r="S74" s="357">
        <f>H74+J74+L74+N74+P74+R74</f>
        <v>10000</v>
      </c>
      <c r="U74" s="476">
        <f>SUM(U64:U73)</f>
        <v>2000</v>
      </c>
      <c r="V74" s="476">
        <f>SUM(V64:V73)</f>
        <v>0</v>
      </c>
      <c r="W74" s="476">
        <f>SUM(W64:W73)</f>
        <v>0</v>
      </c>
      <c r="X74" s="476">
        <f>SUM(X64:X73)</f>
        <v>0</v>
      </c>
      <c r="Y74" s="476">
        <f>SUM(Y64:Y73)</f>
        <v>0</v>
      </c>
      <c r="Z74" s="476">
        <f>SUM(Z64:Z73)</f>
        <v>0</v>
      </c>
      <c r="AA74" s="492">
        <f>SUM(AA64:AA73)</f>
        <v>0</v>
      </c>
      <c r="AB74" s="477">
        <f>SUM(AB64:AB73)</f>
        <v>2000</v>
      </c>
      <c r="AC74" s="271">
        <f>AB74-S74</f>
        <v>-8000</v>
      </c>
      <c r="AD74" s="283"/>
    </row>
    <row r="75" spans="2:30" ht="31.5" x14ac:dyDescent="0.35">
      <c r="B75" s="8">
        <v>7</v>
      </c>
      <c r="C75" s="393" t="s">
        <v>147</v>
      </c>
      <c r="D75" s="104" t="s">
        <v>148</v>
      </c>
      <c r="E75" s="241"/>
      <c r="F75" s="318"/>
      <c r="G75" s="12"/>
      <c r="H75" s="328">
        <f>E75*G75</f>
        <v>0</v>
      </c>
      <c r="I75" s="247"/>
      <c r="J75" s="292">
        <f>E75*I75</f>
        <v>0</v>
      </c>
      <c r="K75" s="247"/>
      <c r="L75" s="292">
        <f>E75*K75</f>
        <v>0</v>
      </c>
      <c r="M75" s="247"/>
      <c r="N75" s="292">
        <f>E75*M75</f>
        <v>0</v>
      </c>
      <c r="O75" s="247"/>
      <c r="P75" s="292">
        <f>E75*O75</f>
        <v>0</v>
      </c>
      <c r="Q75" s="247"/>
      <c r="R75" s="306">
        <f>E75*Q75</f>
        <v>0</v>
      </c>
      <c r="S75" s="111">
        <f>H75+J75+L75+N75+P75+R75</f>
        <v>0</v>
      </c>
      <c r="U75" s="467">
        <f>S75*$U$9</f>
        <v>0</v>
      </c>
      <c r="V75" s="471">
        <f>S75*$V$9</f>
        <v>0</v>
      </c>
      <c r="W75" s="471">
        <f>S75*$W$9</f>
        <v>0</v>
      </c>
      <c r="X75" s="471">
        <f t="shared" si="55"/>
        <v>0</v>
      </c>
      <c r="Y75" s="471">
        <f t="shared" si="9"/>
        <v>0</v>
      </c>
      <c r="Z75" s="471">
        <f t="shared" si="10"/>
        <v>0</v>
      </c>
      <c r="AA75" s="490">
        <f>S75*$AA$9</f>
        <v>0</v>
      </c>
      <c r="AB75" s="488">
        <f>U75+V75+W75+X75+Y75+Z75+AA75</f>
        <v>0</v>
      </c>
      <c r="AC75" s="270">
        <f t="shared" si="74"/>
        <v>0</v>
      </c>
      <c r="AD75" s="281" t="s">
        <v>149</v>
      </c>
    </row>
    <row r="76" spans="2:30" x14ac:dyDescent="0.35">
      <c r="B76" s="8">
        <v>7</v>
      </c>
      <c r="C76" s="388"/>
      <c r="D76" s="105"/>
      <c r="E76" s="240"/>
      <c r="F76" s="318"/>
      <c r="G76" s="12"/>
      <c r="H76" s="245">
        <f t="shared" ref="H76:H79" si="79">E76*G76</f>
        <v>0</v>
      </c>
      <c r="I76" s="256"/>
      <c r="J76" s="246">
        <f t="shared" ref="J76:J80" si="80">E76*I76</f>
        <v>0</v>
      </c>
      <c r="K76" s="256"/>
      <c r="L76" s="246">
        <f t="shared" ref="L76:L80" si="81">E76*K76</f>
        <v>0</v>
      </c>
      <c r="M76" s="256"/>
      <c r="N76" s="246">
        <f t="shared" ref="N76:N80" si="82">E76*M76</f>
        <v>0</v>
      </c>
      <c r="O76" s="256"/>
      <c r="P76" s="246">
        <f t="shared" ref="P76:P80" si="83">E76*O76</f>
        <v>0</v>
      </c>
      <c r="Q76" s="256"/>
      <c r="R76" s="246">
        <f t="shared" ref="R76:R80" si="84">E76*Q76</f>
        <v>0</v>
      </c>
      <c r="S76" s="111">
        <f t="shared" ref="S76:S79" si="85">H76+J76+L76+N76+P76+R76</f>
        <v>0</v>
      </c>
      <c r="U76" s="467">
        <f t="shared" ref="U76:U80" si="86">S76*$U$9</f>
        <v>0</v>
      </c>
      <c r="V76" s="471">
        <f t="shared" ref="V76:V82" si="87">S76*$V$9</f>
        <v>0</v>
      </c>
      <c r="W76" s="471">
        <f t="shared" ref="W76:W82" si="88">S76*$W$9</f>
        <v>0</v>
      </c>
      <c r="X76" s="471">
        <f t="shared" si="55"/>
        <v>0</v>
      </c>
      <c r="Y76" s="471">
        <f t="shared" si="9"/>
        <v>0</v>
      </c>
      <c r="Z76" s="471">
        <f t="shared" si="10"/>
        <v>0</v>
      </c>
      <c r="AA76" s="490">
        <f t="shared" ref="AA76:AA108" si="89">S76*$AA$9</f>
        <v>0</v>
      </c>
      <c r="AB76" s="491">
        <f t="shared" ref="AB76:AB80" si="90">U76+V76+W76+X76+Y76+Z76+AA76</f>
        <v>0</v>
      </c>
      <c r="AC76" s="269">
        <f t="shared" si="74"/>
        <v>0</v>
      </c>
      <c r="AD76" s="282"/>
    </row>
    <row r="77" spans="2:30" x14ac:dyDescent="0.35">
      <c r="B77" s="8">
        <v>7</v>
      </c>
      <c r="C77" s="388"/>
      <c r="D77" s="12"/>
      <c r="E77" s="240"/>
      <c r="F77" s="318"/>
      <c r="G77" s="12"/>
      <c r="H77" s="245">
        <f t="shared" si="79"/>
        <v>0</v>
      </c>
      <c r="I77" s="256"/>
      <c r="J77" s="246">
        <f t="shared" si="80"/>
        <v>0</v>
      </c>
      <c r="K77" s="256"/>
      <c r="L77" s="246">
        <f t="shared" si="81"/>
        <v>0</v>
      </c>
      <c r="M77" s="256"/>
      <c r="N77" s="246">
        <f t="shared" si="82"/>
        <v>0</v>
      </c>
      <c r="O77" s="256"/>
      <c r="P77" s="246">
        <f t="shared" si="83"/>
        <v>0</v>
      </c>
      <c r="Q77" s="256"/>
      <c r="R77" s="246">
        <f t="shared" si="84"/>
        <v>0</v>
      </c>
      <c r="S77" s="111">
        <f t="shared" si="85"/>
        <v>0</v>
      </c>
      <c r="U77" s="467">
        <f t="shared" si="86"/>
        <v>0</v>
      </c>
      <c r="V77" s="471">
        <f t="shared" si="87"/>
        <v>0</v>
      </c>
      <c r="W77" s="471">
        <f t="shared" si="88"/>
        <v>0</v>
      </c>
      <c r="X77" s="471">
        <f t="shared" si="55"/>
        <v>0</v>
      </c>
      <c r="Y77" s="471">
        <f t="shared" ref="Y77:Y108" si="91">S167*$Y$9</f>
        <v>0</v>
      </c>
      <c r="Z77" s="471">
        <f t="shared" ref="Z77:Z108" si="92">S77*$Z$9</f>
        <v>0</v>
      </c>
      <c r="AA77" s="490">
        <f t="shared" si="89"/>
        <v>0</v>
      </c>
      <c r="AB77" s="491">
        <f t="shared" si="90"/>
        <v>0</v>
      </c>
      <c r="AC77" s="269">
        <f t="shared" si="74"/>
        <v>0</v>
      </c>
      <c r="AD77" s="282"/>
    </row>
    <row r="78" spans="2:30" x14ac:dyDescent="0.35">
      <c r="B78" s="8">
        <v>7</v>
      </c>
      <c r="C78" s="388"/>
      <c r="D78" s="12"/>
      <c r="E78" s="240"/>
      <c r="F78" s="318"/>
      <c r="G78" s="12"/>
      <c r="H78" s="245">
        <f t="shared" si="79"/>
        <v>0</v>
      </c>
      <c r="I78" s="256"/>
      <c r="J78" s="246">
        <f t="shared" si="80"/>
        <v>0</v>
      </c>
      <c r="K78" s="256"/>
      <c r="L78" s="246">
        <f t="shared" si="81"/>
        <v>0</v>
      </c>
      <c r="M78" s="256"/>
      <c r="N78" s="246">
        <f t="shared" si="82"/>
        <v>0</v>
      </c>
      <c r="O78" s="256"/>
      <c r="P78" s="246">
        <f t="shared" si="83"/>
        <v>0</v>
      </c>
      <c r="Q78" s="256"/>
      <c r="R78" s="246">
        <f t="shared" si="84"/>
        <v>0</v>
      </c>
      <c r="S78" s="111">
        <f t="shared" si="85"/>
        <v>0</v>
      </c>
      <c r="U78" s="467">
        <f>S78*$U$9</f>
        <v>0</v>
      </c>
      <c r="V78" s="471">
        <f t="shared" si="87"/>
        <v>0</v>
      </c>
      <c r="W78" s="471">
        <f t="shared" si="88"/>
        <v>0</v>
      </c>
      <c r="X78" s="471">
        <f t="shared" si="55"/>
        <v>0</v>
      </c>
      <c r="Y78" s="471">
        <f t="shared" si="91"/>
        <v>0</v>
      </c>
      <c r="Z78" s="471">
        <f t="shared" si="92"/>
        <v>0</v>
      </c>
      <c r="AA78" s="490">
        <f t="shared" si="89"/>
        <v>0</v>
      </c>
      <c r="AB78" s="491">
        <f t="shared" si="90"/>
        <v>0</v>
      </c>
      <c r="AC78" s="269">
        <f t="shared" si="74"/>
        <v>0</v>
      </c>
      <c r="AD78" s="282"/>
    </row>
    <row r="79" spans="2:30" x14ac:dyDescent="0.35">
      <c r="B79" s="8">
        <v>7</v>
      </c>
      <c r="C79" s="388"/>
      <c r="D79" s="12"/>
      <c r="E79" s="240"/>
      <c r="F79" s="318"/>
      <c r="G79" s="12"/>
      <c r="H79" s="245">
        <f t="shared" si="79"/>
        <v>0</v>
      </c>
      <c r="I79" s="254"/>
      <c r="J79" s="246">
        <f t="shared" si="80"/>
        <v>0</v>
      </c>
      <c r="K79" s="254"/>
      <c r="L79" s="246">
        <f t="shared" si="81"/>
        <v>0</v>
      </c>
      <c r="M79" s="254"/>
      <c r="N79" s="246">
        <f t="shared" si="82"/>
        <v>0</v>
      </c>
      <c r="O79" s="254"/>
      <c r="P79" s="246">
        <f t="shared" si="83"/>
        <v>0</v>
      </c>
      <c r="Q79" s="254"/>
      <c r="R79" s="246">
        <f t="shared" si="84"/>
        <v>0</v>
      </c>
      <c r="S79" s="111">
        <f t="shared" si="85"/>
        <v>0</v>
      </c>
      <c r="U79" s="467">
        <f t="shared" si="86"/>
        <v>0</v>
      </c>
      <c r="V79" s="469">
        <f t="shared" si="87"/>
        <v>0</v>
      </c>
      <c r="W79" s="469">
        <f t="shared" si="88"/>
        <v>0</v>
      </c>
      <c r="X79" s="469">
        <f t="shared" si="55"/>
        <v>0</v>
      </c>
      <c r="Y79" s="469">
        <f t="shared" si="91"/>
        <v>0</v>
      </c>
      <c r="Z79" s="469">
        <f t="shared" si="92"/>
        <v>0</v>
      </c>
      <c r="AA79" s="493">
        <f t="shared" si="89"/>
        <v>0</v>
      </c>
      <c r="AB79" s="494">
        <f t="shared" si="90"/>
        <v>0</v>
      </c>
      <c r="AC79" s="268">
        <f t="shared" si="74"/>
        <v>0</v>
      </c>
      <c r="AD79" s="282"/>
    </row>
    <row r="80" spans="2:30" x14ac:dyDescent="0.35">
      <c r="B80" s="8">
        <v>7</v>
      </c>
      <c r="C80" s="388"/>
      <c r="D80" s="12"/>
      <c r="E80" s="240"/>
      <c r="F80" s="318"/>
      <c r="G80" s="12"/>
      <c r="H80" s="332">
        <f>E80*G80</f>
        <v>0</v>
      </c>
      <c r="I80" s="251"/>
      <c r="J80" s="343">
        <f t="shared" si="80"/>
        <v>0</v>
      </c>
      <c r="K80" s="251"/>
      <c r="L80" s="343">
        <f t="shared" si="81"/>
        <v>0</v>
      </c>
      <c r="M80" s="251"/>
      <c r="N80" s="343">
        <f t="shared" si="82"/>
        <v>0</v>
      </c>
      <c r="O80" s="251"/>
      <c r="P80" s="343">
        <f t="shared" si="83"/>
        <v>0</v>
      </c>
      <c r="Q80" s="251"/>
      <c r="R80" s="350">
        <f t="shared" si="84"/>
        <v>0</v>
      </c>
      <c r="S80" s="355">
        <f>H80+J80+L80+N80+P80+R80</f>
        <v>0</v>
      </c>
      <c r="U80" s="473">
        <f>S80*$U$9</f>
        <v>0</v>
      </c>
      <c r="V80" s="474">
        <f t="shared" si="87"/>
        <v>0</v>
      </c>
      <c r="W80" s="474">
        <f t="shared" si="88"/>
        <v>0</v>
      </c>
      <c r="X80" s="474">
        <f t="shared" si="55"/>
        <v>0</v>
      </c>
      <c r="Y80" s="474">
        <f t="shared" si="91"/>
        <v>0</v>
      </c>
      <c r="Z80" s="474">
        <f t="shared" si="92"/>
        <v>0</v>
      </c>
      <c r="AA80" s="495">
        <f t="shared" si="89"/>
        <v>0</v>
      </c>
      <c r="AB80" s="483">
        <f t="shared" si="90"/>
        <v>0</v>
      </c>
      <c r="AC80" s="264">
        <f t="shared" si="74"/>
        <v>0</v>
      </c>
      <c r="AD80" s="282"/>
    </row>
    <row r="81" spans="2:30" ht="15" thickBot="1" x14ac:dyDescent="0.4">
      <c r="B81" s="8" t="s">
        <v>114</v>
      </c>
      <c r="C81" s="389"/>
      <c r="D81" s="13"/>
      <c r="E81" s="11"/>
      <c r="F81" s="10"/>
      <c r="G81" s="11"/>
      <c r="H81" s="333">
        <f>SUM(H75:H80)</f>
        <v>0</v>
      </c>
      <c r="I81" s="252"/>
      <c r="J81" s="344">
        <f t="shared" ref="J81:R81" si="93">SUM(J75:J80)</f>
        <v>0</v>
      </c>
      <c r="K81" s="252"/>
      <c r="L81" s="344">
        <f t="shared" si="93"/>
        <v>0</v>
      </c>
      <c r="M81" s="252"/>
      <c r="N81" s="344">
        <f t="shared" si="93"/>
        <v>0</v>
      </c>
      <c r="O81" s="252"/>
      <c r="P81" s="344">
        <f t="shared" si="93"/>
        <v>0</v>
      </c>
      <c r="Q81" s="252"/>
      <c r="R81" s="344">
        <f t="shared" si="93"/>
        <v>0</v>
      </c>
      <c r="S81" s="357">
        <f>H81+J81+L81+N81+P81+R81</f>
        <v>0</v>
      </c>
      <c r="U81" s="476">
        <f>SUM(U75:U80)</f>
        <v>0</v>
      </c>
      <c r="V81" s="476">
        <f>SUM(V75:V80)</f>
        <v>0</v>
      </c>
      <c r="W81" s="476">
        <f>SUM(W75:W80)</f>
        <v>0</v>
      </c>
      <c r="X81" s="476">
        <f>SUM(X75:X80)</f>
        <v>0</v>
      </c>
      <c r="Y81" s="476">
        <f>SUM(Y75:Y80)</f>
        <v>0</v>
      </c>
      <c r="Z81" s="476">
        <f>SUM(Z75:Z80)</f>
        <v>0</v>
      </c>
      <c r="AA81" s="492">
        <f>SUM(AA75:AA80)</f>
        <v>0</v>
      </c>
      <c r="AB81" s="477">
        <f>SUM(AB75:AB80)</f>
        <v>0</v>
      </c>
      <c r="AC81" s="271">
        <f t="shared" si="74"/>
        <v>0</v>
      </c>
      <c r="AD81" s="283"/>
    </row>
    <row r="82" spans="2:30" ht="31.5" x14ac:dyDescent="0.35">
      <c r="B82" s="8">
        <v>8</v>
      </c>
      <c r="C82" s="393" t="s">
        <v>150</v>
      </c>
      <c r="D82" s="104" t="s">
        <v>151</v>
      </c>
      <c r="E82" s="241"/>
      <c r="F82" s="318"/>
      <c r="G82" s="12"/>
      <c r="H82" s="328">
        <f>E82*G82</f>
        <v>0</v>
      </c>
      <c r="I82" s="247"/>
      <c r="J82" s="292">
        <f>E82*I82</f>
        <v>0</v>
      </c>
      <c r="K82" s="247"/>
      <c r="L82" s="292">
        <f>E82*K82</f>
        <v>0</v>
      </c>
      <c r="M82" s="247"/>
      <c r="N82" s="292">
        <f>E82*M82</f>
        <v>0</v>
      </c>
      <c r="O82" s="247"/>
      <c r="P82" s="292">
        <f>E82*O82</f>
        <v>0</v>
      </c>
      <c r="Q82" s="247"/>
      <c r="R82" s="306">
        <f>E82*Q82</f>
        <v>0</v>
      </c>
      <c r="S82" s="111">
        <f>H82+J82+L82+N82+P82+R82</f>
        <v>0</v>
      </c>
      <c r="U82" s="467">
        <f>S82*$U$9</f>
        <v>0</v>
      </c>
      <c r="V82" s="469">
        <f>S82*$V$9</f>
        <v>0</v>
      </c>
      <c r="W82" s="469">
        <f>S82*$W$9</f>
        <v>0</v>
      </c>
      <c r="X82" s="469">
        <f>S82*$X$9</f>
        <v>0</v>
      </c>
      <c r="Y82" s="471">
        <f t="shared" si="91"/>
        <v>0</v>
      </c>
      <c r="Z82" s="469">
        <f t="shared" si="92"/>
        <v>0</v>
      </c>
      <c r="AA82" s="490">
        <f t="shared" si="89"/>
        <v>0</v>
      </c>
      <c r="AB82" s="488">
        <f>U82+V82+W82+X82+Y82+Z82+AA82</f>
        <v>0</v>
      </c>
      <c r="AC82" s="270">
        <f t="shared" si="74"/>
        <v>0</v>
      </c>
      <c r="AD82" s="281" t="s">
        <v>152</v>
      </c>
    </row>
    <row r="83" spans="2:30" ht="32.5" x14ac:dyDescent="0.35">
      <c r="B83" s="8">
        <v>8</v>
      </c>
      <c r="C83" s="388"/>
      <c r="D83" s="108" t="s">
        <v>153</v>
      </c>
      <c r="E83" s="240"/>
      <c r="F83" s="318"/>
      <c r="G83" s="12"/>
      <c r="H83" s="245">
        <f t="shared" ref="H83:H93" si="94">E83*G83</f>
        <v>0</v>
      </c>
      <c r="I83" s="254"/>
      <c r="J83" s="246">
        <f t="shared" ref="J83:J94" si="95">E83*I83</f>
        <v>0</v>
      </c>
      <c r="K83" s="254"/>
      <c r="L83" s="246">
        <f t="shared" ref="L83:L94" si="96">E83*K83</f>
        <v>0</v>
      </c>
      <c r="M83" s="254"/>
      <c r="N83" s="246">
        <f t="shared" ref="N83:N94" si="97">E83*M83</f>
        <v>0</v>
      </c>
      <c r="O83" s="254"/>
      <c r="P83" s="246">
        <f t="shared" ref="P83:P94" si="98">E83*O83</f>
        <v>0</v>
      </c>
      <c r="Q83" s="254"/>
      <c r="R83" s="246">
        <f t="shared" ref="R83:R94" si="99">E83*Q83</f>
        <v>0</v>
      </c>
      <c r="S83" s="111">
        <f t="shared" ref="S83:S94" si="100">H83+J83+L83+N83+P83+R83</f>
        <v>0</v>
      </c>
      <c r="U83" s="466">
        <f t="shared" ref="U83:U96" si="101">S83*$U$9</f>
        <v>0</v>
      </c>
      <c r="V83" s="469">
        <f t="shared" ref="V83:V96" si="102">S83*$V$9</f>
        <v>0</v>
      </c>
      <c r="W83" s="469">
        <f t="shared" ref="W83:W96" si="103">S83*$W$9</f>
        <v>0</v>
      </c>
      <c r="X83" s="469">
        <f t="shared" ref="X83:X96" si="104">S83*$X$9</f>
        <v>0</v>
      </c>
      <c r="Y83" s="469">
        <f t="shared" si="91"/>
        <v>0</v>
      </c>
      <c r="Z83" s="469">
        <f t="shared" si="92"/>
        <v>0</v>
      </c>
      <c r="AA83" s="493">
        <f t="shared" si="89"/>
        <v>0</v>
      </c>
      <c r="AB83" s="494">
        <f t="shared" ref="AB83:AB94" si="105">U83+V83+W83+X83+Y83+Z83+AA83</f>
        <v>0</v>
      </c>
      <c r="AC83" s="268">
        <f t="shared" si="74"/>
        <v>0</v>
      </c>
      <c r="AD83" s="285" t="s">
        <v>154</v>
      </c>
    </row>
    <row r="84" spans="2:30" ht="22" x14ac:dyDescent="0.35">
      <c r="B84" s="8">
        <v>8</v>
      </c>
      <c r="C84" s="388"/>
      <c r="D84" s="108" t="s">
        <v>155</v>
      </c>
      <c r="E84" s="240"/>
      <c r="F84" s="318"/>
      <c r="G84" s="12"/>
      <c r="H84" s="245">
        <f t="shared" si="94"/>
        <v>0</v>
      </c>
      <c r="I84" s="254"/>
      <c r="J84" s="246">
        <f t="shared" si="95"/>
        <v>0</v>
      </c>
      <c r="K84" s="254"/>
      <c r="L84" s="246">
        <f t="shared" si="96"/>
        <v>0</v>
      </c>
      <c r="M84" s="254"/>
      <c r="N84" s="246">
        <f t="shared" si="97"/>
        <v>0</v>
      </c>
      <c r="O84" s="254"/>
      <c r="P84" s="246">
        <f t="shared" si="98"/>
        <v>0</v>
      </c>
      <c r="Q84" s="254"/>
      <c r="R84" s="246">
        <f t="shared" si="99"/>
        <v>0</v>
      </c>
      <c r="S84" s="111">
        <f t="shared" si="100"/>
        <v>0</v>
      </c>
      <c r="U84" s="467">
        <f t="shared" si="101"/>
        <v>0</v>
      </c>
      <c r="V84" s="469">
        <f t="shared" si="102"/>
        <v>0</v>
      </c>
      <c r="W84" s="469">
        <f t="shared" si="103"/>
        <v>0</v>
      </c>
      <c r="X84" s="469">
        <f t="shared" si="104"/>
        <v>0</v>
      </c>
      <c r="Y84" s="469">
        <f t="shared" si="91"/>
        <v>0</v>
      </c>
      <c r="Z84" s="469">
        <f t="shared" si="92"/>
        <v>0</v>
      </c>
      <c r="AA84" s="493">
        <f t="shared" si="89"/>
        <v>0</v>
      </c>
      <c r="AB84" s="494">
        <f t="shared" si="105"/>
        <v>0</v>
      </c>
      <c r="AC84" s="268">
        <f t="shared" si="74"/>
        <v>0</v>
      </c>
      <c r="AD84" s="285" t="s">
        <v>156</v>
      </c>
    </row>
    <row r="85" spans="2:30" x14ac:dyDescent="0.35">
      <c r="B85" s="8">
        <v>8</v>
      </c>
      <c r="C85" s="388"/>
      <c r="D85" s="108"/>
      <c r="E85" s="240"/>
      <c r="F85" s="318"/>
      <c r="G85" s="12"/>
      <c r="H85" s="245">
        <f t="shared" si="94"/>
        <v>0</v>
      </c>
      <c r="I85" s="254"/>
      <c r="J85" s="246">
        <f t="shared" si="95"/>
        <v>0</v>
      </c>
      <c r="K85" s="254"/>
      <c r="L85" s="246">
        <f t="shared" si="96"/>
        <v>0</v>
      </c>
      <c r="M85" s="254"/>
      <c r="N85" s="246">
        <f t="shared" si="97"/>
        <v>0</v>
      </c>
      <c r="O85" s="254"/>
      <c r="P85" s="246">
        <f t="shared" si="98"/>
        <v>0</v>
      </c>
      <c r="Q85" s="254"/>
      <c r="R85" s="246">
        <f t="shared" si="99"/>
        <v>0</v>
      </c>
      <c r="S85" s="111">
        <f t="shared" si="100"/>
        <v>0</v>
      </c>
      <c r="U85" s="467">
        <f t="shared" si="101"/>
        <v>0</v>
      </c>
      <c r="V85" s="469">
        <f t="shared" si="102"/>
        <v>0</v>
      </c>
      <c r="W85" s="469">
        <f t="shared" si="103"/>
        <v>0</v>
      </c>
      <c r="X85" s="469">
        <f t="shared" si="104"/>
        <v>0</v>
      </c>
      <c r="Y85" s="469">
        <f t="shared" si="91"/>
        <v>0</v>
      </c>
      <c r="Z85" s="469">
        <f t="shared" si="92"/>
        <v>0</v>
      </c>
      <c r="AA85" s="493">
        <f t="shared" si="89"/>
        <v>0</v>
      </c>
      <c r="AB85" s="494">
        <f t="shared" si="105"/>
        <v>0</v>
      </c>
      <c r="AC85" s="268">
        <f t="shared" si="74"/>
        <v>0</v>
      </c>
      <c r="AD85" s="278"/>
    </row>
    <row r="86" spans="2:30" ht="21" x14ac:dyDescent="0.35">
      <c r="B86" s="8">
        <v>8</v>
      </c>
      <c r="C86" s="388"/>
      <c r="D86" s="104" t="s">
        <v>157</v>
      </c>
      <c r="E86" s="240"/>
      <c r="F86" s="318"/>
      <c r="G86" s="12"/>
      <c r="H86" s="245">
        <f>E86*G86</f>
        <v>0</v>
      </c>
      <c r="I86" s="254"/>
      <c r="J86" s="246">
        <f t="shared" si="95"/>
        <v>0</v>
      </c>
      <c r="K86" s="254"/>
      <c r="L86" s="246">
        <f t="shared" si="96"/>
        <v>0</v>
      </c>
      <c r="M86" s="254"/>
      <c r="N86" s="246">
        <f t="shared" si="97"/>
        <v>0</v>
      </c>
      <c r="O86" s="254"/>
      <c r="P86" s="246">
        <f t="shared" si="98"/>
        <v>0</v>
      </c>
      <c r="Q86" s="254"/>
      <c r="R86" s="246">
        <f t="shared" si="99"/>
        <v>0</v>
      </c>
      <c r="S86" s="111">
        <f t="shared" si="100"/>
        <v>0</v>
      </c>
      <c r="U86" s="467">
        <f t="shared" si="101"/>
        <v>0</v>
      </c>
      <c r="V86" s="469">
        <f t="shared" si="102"/>
        <v>0</v>
      </c>
      <c r="W86" s="469">
        <f t="shared" si="103"/>
        <v>0</v>
      </c>
      <c r="X86" s="469">
        <f t="shared" si="104"/>
        <v>0</v>
      </c>
      <c r="Y86" s="469">
        <f t="shared" si="91"/>
        <v>0</v>
      </c>
      <c r="Z86" s="469">
        <f t="shared" si="92"/>
        <v>0</v>
      </c>
      <c r="AA86" s="493">
        <f t="shared" si="89"/>
        <v>0</v>
      </c>
      <c r="AB86" s="494">
        <f t="shared" si="105"/>
        <v>0</v>
      </c>
      <c r="AC86" s="268">
        <f t="shared" si="74"/>
        <v>0</v>
      </c>
      <c r="AD86" s="278"/>
    </row>
    <row r="87" spans="2:30" x14ac:dyDescent="0.35">
      <c r="B87" s="8">
        <v>8</v>
      </c>
      <c r="C87" s="388"/>
      <c r="D87" s="108" t="s">
        <v>158</v>
      </c>
      <c r="E87" s="240"/>
      <c r="F87" s="318"/>
      <c r="G87" s="12"/>
      <c r="H87" s="245">
        <f t="shared" si="94"/>
        <v>0</v>
      </c>
      <c r="I87" s="254"/>
      <c r="J87" s="246">
        <f t="shared" si="95"/>
        <v>0</v>
      </c>
      <c r="K87" s="254"/>
      <c r="L87" s="246">
        <f t="shared" si="96"/>
        <v>0</v>
      </c>
      <c r="M87" s="254"/>
      <c r="N87" s="246">
        <f t="shared" si="97"/>
        <v>0</v>
      </c>
      <c r="O87" s="254"/>
      <c r="P87" s="246">
        <f t="shared" si="98"/>
        <v>0</v>
      </c>
      <c r="Q87" s="254"/>
      <c r="R87" s="246">
        <f t="shared" si="99"/>
        <v>0</v>
      </c>
      <c r="S87" s="111">
        <f t="shared" si="100"/>
        <v>0</v>
      </c>
      <c r="U87" s="467">
        <f t="shared" si="101"/>
        <v>0</v>
      </c>
      <c r="V87" s="469">
        <f t="shared" si="102"/>
        <v>0</v>
      </c>
      <c r="W87" s="469">
        <f t="shared" si="103"/>
        <v>0</v>
      </c>
      <c r="X87" s="469">
        <f t="shared" si="104"/>
        <v>0</v>
      </c>
      <c r="Y87" s="469">
        <f t="shared" si="91"/>
        <v>0</v>
      </c>
      <c r="Z87" s="469">
        <f t="shared" si="92"/>
        <v>0</v>
      </c>
      <c r="AA87" s="493">
        <f t="shared" si="89"/>
        <v>0</v>
      </c>
      <c r="AB87" s="494">
        <f t="shared" si="105"/>
        <v>0</v>
      </c>
      <c r="AC87" s="268">
        <f t="shared" si="74"/>
        <v>0</v>
      </c>
      <c r="AD87" s="279"/>
    </row>
    <row r="88" spans="2:30" x14ac:dyDescent="0.35">
      <c r="B88" s="8">
        <v>8</v>
      </c>
      <c r="C88" s="388"/>
      <c r="D88" s="108" t="s">
        <v>155</v>
      </c>
      <c r="E88" s="240"/>
      <c r="F88" s="318"/>
      <c r="G88" s="12"/>
      <c r="H88" s="245">
        <f t="shared" si="94"/>
        <v>0</v>
      </c>
      <c r="I88" s="256"/>
      <c r="J88" s="246">
        <f t="shared" si="95"/>
        <v>0</v>
      </c>
      <c r="K88" s="256"/>
      <c r="L88" s="246">
        <f t="shared" si="96"/>
        <v>0</v>
      </c>
      <c r="M88" s="256"/>
      <c r="N88" s="246">
        <f t="shared" si="97"/>
        <v>0</v>
      </c>
      <c r="O88" s="256"/>
      <c r="P88" s="246">
        <f t="shared" si="98"/>
        <v>0</v>
      </c>
      <c r="Q88" s="256"/>
      <c r="R88" s="246">
        <f t="shared" si="99"/>
        <v>0</v>
      </c>
      <c r="S88" s="111">
        <f t="shared" si="100"/>
        <v>0</v>
      </c>
      <c r="U88" s="467">
        <f t="shared" si="101"/>
        <v>0</v>
      </c>
      <c r="V88" s="471">
        <f t="shared" si="102"/>
        <v>0</v>
      </c>
      <c r="W88" s="471">
        <f t="shared" si="103"/>
        <v>0</v>
      </c>
      <c r="X88" s="471">
        <f t="shared" si="104"/>
        <v>0</v>
      </c>
      <c r="Y88" s="471">
        <f t="shared" si="91"/>
        <v>0</v>
      </c>
      <c r="Z88" s="471">
        <f t="shared" si="92"/>
        <v>0</v>
      </c>
      <c r="AA88" s="490">
        <f t="shared" si="89"/>
        <v>0</v>
      </c>
      <c r="AB88" s="491">
        <f t="shared" si="105"/>
        <v>0</v>
      </c>
      <c r="AC88" s="269">
        <f t="shared" si="74"/>
        <v>0</v>
      </c>
      <c r="AD88" s="282"/>
    </row>
    <row r="89" spans="2:30" ht="32.5" x14ac:dyDescent="0.35">
      <c r="B89" s="8">
        <v>8</v>
      </c>
      <c r="C89" s="388"/>
      <c r="D89" s="108" t="s">
        <v>159</v>
      </c>
      <c r="E89" s="237">
        <v>1500</v>
      </c>
      <c r="F89" s="323" t="s">
        <v>302</v>
      </c>
      <c r="G89" s="310">
        <v>10</v>
      </c>
      <c r="H89" s="245">
        <f t="shared" si="94"/>
        <v>15000</v>
      </c>
      <c r="I89" s="311">
        <v>15</v>
      </c>
      <c r="J89" s="246">
        <f t="shared" si="95"/>
        <v>22500</v>
      </c>
      <c r="K89" s="311">
        <v>12</v>
      </c>
      <c r="L89" s="246">
        <f t="shared" si="96"/>
        <v>18000</v>
      </c>
      <c r="M89" s="311">
        <v>12</v>
      </c>
      <c r="N89" s="246">
        <f t="shared" si="97"/>
        <v>18000</v>
      </c>
      <c r="O89" s="311">
        <v>10</v>
      </c>
      <c r="P89" s="246">
        <f t="shared" si="98"/>
        <v>15000</v>
      </c>
      <c r="Q89" s="311">
        <v>15</v>
      </c>
      <c r="R89" s="246">
        <f t="shared" si="99"/>
        <v>22500</v>
      </c>
      <c r="S89" s="111">
        <f t="shared" si="100"/>
        <v>111000</v>
      </c>
      <c r="U89" s="467">
        <f t="shared" si="101"/>
        <v>22200</v>
      </c>
      <c r="V89" s="471">
        <f t="shared" si="102"/>
        <v>0</v>
      </c>
      <c r="W89" s="471">
        <f t="shared" si="103"/>
        <v>0</v>
      </c>
      <c r="X89" s="471">
        <f t="shared" si="104"/>
        <v>0</v>
      </c>
      <c r="Y89" s="471">
        <f t="shared" si="91"/>
        <v>0</v>
      </c>
      <c r="Z89" s="471">
        <f t="shared" si="92"/>
        <v>0</v>
      </c>
      <c r="AA89" s="490">
        <f t="shared" si="89"/>
        <v>0</v>
      </c>
      <c r="AB89" s="491">
        <f t="shared" si="105"/>
        <v>22200</v>
      </c>
      <c r="AC89" s="269">
        <f t="shared" si="74"/>
        <v>-88800</v>
      </c>
      <c r="AD89" s="285" t="s">
        <v>303</v>
      </c>
    </row>
    <row r="90" spans="2:30" x14ac:dyDescent="0.35">
      <c r="B90" s="8">
        <v>8</v>
      </c>
      <c r="C90" s="388"/>
      <c r="D90" s="105"/>
      <c r="E90" s="240"/>
      <c r="F90" s="318"/>
      <c r="G90" s="12"/>
      <c r="H90" s="245">
        <f t="shared" si="94"/>
        <v>0</v>
      </c>
      <c r="I90" s="256"/>
      <c r="J90" s="246">
        <f t="shared" si="95"/>
        <v>0</v>
      </c>
      <c r="K90" s="256"/>
      <c r="L90" s="246">
        <f t="shared" si="96"/>
        <v>0</v>
      </c>
      <c r="M90" s="256"/>
      <c r="N90" s="246">
        <f t="shared" si="97"/>
        <v>0</v>
      </c>
      <c r="O90" s="256"/>
      <c r="P90" s="246">
        <f t="shared" si="98"/>
        <v>0</v>
      </c>
      <c r="Q90" s="256"/>
      <c r="R90" s="246">
        <f t="shared" si="99"/>
        <v>0</v>
      </c>
      <c r="S90" s="111">
        <f>H90+J90+L90+N90+P90+R90</f>
        <v>0</v>
      </c>
      <c r="U90" s="467">
        <f t="shared" si="101"/>
        <v>0</v>
      </c>
      <c r="V90" s="471">
        <f t="shared" si="102"/>
        <v>0</v>
      </c>
      <c r="W90" s="471">
        <f t="shared" si="103"/>
        <v>0</v>
      </c>
      <c r="X90" s="471">
        <f t="shared" si="104"/>
        <v>0</v>
      </c>
      <c r="Y90" s="471">
        <f t="shared" si="91"/>
        <v>0</v>
      </c>
      <c r="Z90" s="471">
        <f t="shared" si="92"/>
        <v>0</v>
      </c>
      <c r="AA90" s="490">
        <f t="shared" si="89"/>
        <v>0</v>
      </c>
      <c r="AB90" s="491">
        <f t="shared" si="105"/>
        <v>0</v>
      </c>
      <c r="AC90" s="269">
        <f t="shared" si="74"/>
        <v>0</v>
      </c>
      <c r="AD90" s="282"/>
    </row>
    <row r="91" spans="2:30" x14ac:dyDescent="0.35">
      <c r="B91" s="8">
        <v>8</v>
      </c>
      <c r="C91" s="388"/>
      <c r="D91" s="105"/>
      <c r="E91" s="240"/>
      <c r="F91" s="318"/>
      <c r="G91" s="12"/>
      <c r="H91" s="245">
        <f t="shared" si="94"/>
        <v>0</v>
      </c>
      <c r="I91" s="254"/>
      <c r="J91" s="246">
        <f t="shared" si="95"/>
        <v>0</v>
      </c>
      <c r="K91" s="254"/>
      <c r="L91" s="246">
        <f t="shared" si="96"/>
        <v>0</v>
      </c>
      <c r="M91" s="254"/>
      <c r="N91" s="246">
        <f t="shared" si="97"/>
        <v>0</v>
      </c>
      <c r="O91" s="254"/>
      <c r="P91" s="246">
        <f t="shared" si="98"/>
        <v>0</v>
      </c>
      <c r="Q91" s="254"/>
      <c r="R91" s="246">
        <f t="shared" si="99"/>
        <v>0</v>
      </c>
      <c r="S91" s="111">
        <f t="shared" si="100"/>
        <v>0</v>
      </c>
      <c r="U91" s="467">
        <f t="shared" si="101"/>
        <v>0</v>
      </c>
      <c r="V91" s="469">
        <f t="shared" si="102"/>
        <v>0</v>
      </c>
      <c r="W91" s="469">
        <f t="shared" si="103"/>
        <v>0</v>
      </c>
      <c r="X91" s="469">
        <f t="shared" si="104"/>
        <v>0</v>
      </c>
      <c r="Y91" s="469">
        <f t="shared" si="91"/>
        <v>0</v>
      </c>
      <c r="Z91" s="469">
        <f t="shared" si="92"/>
        <v>0</v>
      </c>
      <c r="AA91" s="493">
        <f t="shared" si="89"/>
        <v>0</v>
      </c>
      <c r="AB91" s="494">
        <f t="shared" si="105"/>
        <v>0</v>
      </c>
      <c r="AC91" s="268">
        <f t="shared" si="74"/>
        <v>0</v>
      </c>
      <c r="AD91" s="282"/>
    </row>
    <row r="92" spans="2:30" ht="21" x14ac:dyDescent="0.35">
      <c r="B92" s="8">
        <v>8</v>
      </c>
      <c r="C92" s="388"/>
      <c r="D92" s="104" t="s">
        <v>276</v>
      </c>
      <c r="E92" s="240"/>
      <c r="F92" s="318"/>
      <c r="G92" s="12"/>
      <c r="H92" s="245">
        <f t="shared" si="94"/>
        <v>0</v>
      </c>
      <c r="I92" s="254"/>
      <c r="J92" s="246">
        <f t="shared" si="95"/>
        <v>0</v>
      </c>
      <c r="K92" s="254"/>
      <c r="L92" s="246">
        <f t="shared" si="96"/>
        <v>0</v>
      </c>
      <c r="M92" s="254"/>
      <c r="N92" s="246">
        <f t="shared" si="97"/>
        <v>0</v>
      </c>
      <c r="O92" s="254"/>
      <c r="P92" s="246">
        <f t="shared" si="98"/>
        <v>0</v>
      </c>
      <c r="Q92" s="254"/>
      <c r="R92" s="246">
        <f t="shared" si="99"/>
        <v>0</v>
      </c>
      <c r="S92" s="111">
        <f t="shared" si="100"/>
        <v>0</v>
      </c>
      <c r="U92" s="467">
        <f t="shared" si="101"/>
        <v>0</v>
      </c>
      <c r="V92" s="469">
        <f t="shared" si="102"/>
        <v>0</v>
      </c>
      <c r="W92" s="469">
        <f t="shared" si="103"/>
        <v>0</v>
      </c>
      <c r="X92" s="469">
        <f t="shared" si="104"/>
        <v>0</v>
      </c>
      <c r="Y92" s="469">
        <f t="shared" si="91"/>
        <v>0</v>
      </c>
      <c r="Z92" s="469">
        <f t="shared" si="92"/>
        <v>0</v>
      </c>
      <c r="AA92" s="493">
        <f t="shared" si="89"/>
        <v>0</v>
      </c>
      <c r="AB92" s="494">
        <f t="shared" si="105"/>
        <v>0</v>
      </c>
      <c r="AC92" s="268">
        <f t="shared" si="74"/>
        <v>0</v>
      </c>
      <c r="AD92" s="282"/>
    </row>
    <row r="93" spans="2:30" x14ac:dyDescent="0.35">
      <c r="B93" s="8">
        <v>8</v>
      </c>
      <c r="C93" s="388"/>
      <c r="D93" s="105" t="s">
        <v>160</v>
      </c>
      <c r="E93" s="240"/>
      <c r="F93" s="318"/>
      <c r="G93" s="12"/>
      <c r="H93" s="245">
        <f t="shared" si="94"/>
        <v>0</v>
      </c>
      <c r="I93" s="254"/>
      <c r="J93" s="246">
        <f t="shared" si="95"/>
        <v>0</v>
      </c>
      <c r="K93" s="254"/>
      <c r="L93" s="246">
        <f t="shared" si="96"/>
        <v>0</v>
      </c>
      <c r="M93" s="254"/>
      <c r="N93" s="246">
        <f t="shared" si="97"/>
        <v>0</v>
      </c>
      <c r="O93" s="254"/>
      <c r="P93" s="246">
        <f t="shared" si="98"/>
        <v>0</v>
      </c>
      <c r="Q93" s="254"/>
      <c r="R93" s="246">
        <f t="shared" si="99"/>
        <v>0</v>
      </c>
      <c r="S93" s="111">
        <f t="shared" si="100"/>
        <v>0</v>
      </c>
      <c r="U93" s="467">
        <f t="shared" si="101"/>
        <v>0</v>
      </c>
      <c r="V93" s="469">
        <f t="shared" si="102"/>
        <v>0</v>
      </c>
      <c r="W93" s="469">
        <f t="shared" si="103"/>
        <v>0</v>
      </c>
      <c r="X93" s="469">
        <f t="shared" si="104"/>
        <v>0</v>
      </c>
      <c r="Y93" s="469">
        <f t="shared" si="91"/>
        <v>0</v>
      </c>
      <c r="Z93" s="469">
        <f t="shared" si="92"/>
        <v>0</v>
      </c>
      <c r="AA93" s="493">
        <f t="shared" si="89"/>
        <v>0</v>
      </c>
      <c r="AB93" s="494">
        <f t="shared" si="105"/>
        <v>0</v>
      </c>
      <c r="AC93" s="268">
        <f t="shared" si="74"/>
        <v>0</v>
      </c>
      <c r="AD93" s="282"/>
    </row>
    <row r="94" spans="2:30" x14ac:dyDescent="0.35">
      <c r="B94" s="8">
        <v>8</v>
      </c>
      <c r="C94" s="388"/>
      <c r="D94" s="105" t="s">
        <v>161</v>
      </c>
      <c r="E94" s="240"/>
      <c r="F94" s="318"/>
      <c r="G94" s="12"/>
      <c r="H94" s="336">
        <f>E94*G94</f>
        <v>0</v>
      </c>
      <c r="I94" s="257"/>
      <c r="J94" s="343">
        <f t="shared" si="95"/>
        <v>0</v>
      </c>
      <c r="K94" s="251"/>
      <c r="L94" s="343">
        <f t="shared" si="96"/>
        <v>0</v>
      </c>
      <c r="M94" s="251"/>
      <c r="N94" s="343">
        <f t="shared" si="97"/>
        <v>0</v>
      </c>
      <c r="O94" s="251"/>
      <c r="P94" s="343">
        <f t="shared" si="98"/>
        <v>0</v>
      </c>
      <c r="Q94" s="251"/>
      <c r="R94" s="350">
        <f t="shared" si="99"/>
        <v>0</v>
      </c>
      <c r="S94" s="355">
        <f t="shared" si="100"/>
        <v>0</v>
      </c>
      <c r="U94" s="473">
        <f t="shared" si="101"/>
        <v>0</v>
      </c>
      <c r="V94" s="474">
        <f t="shared" si="102"/>
        <v>0</v>
      </c>
      <c r="W94" s="474">
        <f t="shared" si="103"/>
        <v>0</v>
      </c>
      <c r="X94" s="474">
        <f t="shared" si="104"/>
        <v>0</v>
      </c>
      <c r="Y94" s="474">
        <f t="shared" si="91"/>
        <v>0</v>
      </c>
      <c r="Z94" s="474">
        <f t="shared" si="92"/>
        <v>0</v>
      </c>
      <c r="AA94" s="495">
        <f t="shared" si="89"/>
        <v>0</v>
      </c>
      <c r="AB94" s="496">
        <f t="shared" si="105"/>
        <v>0</v>
      </c>
      <c r="AC94" s="264">
        <f t="shared" si="74"/>
        <v>0</v>
      </c>
      <c r="AD94" s="76"/>
    </row>
    <row r="95" spans="2:30" ht="15" thickBot="1" x14ac:dyDescent="0.4">
      <c r="B95" s="8" t="s">
        <v>114</v>
      </c>
      <c r="C95" s="389"/>
      <c r="D95" s="13"/>
      <c r="E95" s="11"/>
      <c r="F95" s="10"/>
      <c r="G95" s="11"/>
      <c r="H95" s="333">
        <f>SUM(H82:H94)</f>
        <v>15000</v>
      </c>
      <c r="I95" s="252"/>
      <c r="J95" s="344">
        <f t="shared" ref="J95:R95" si="106">SUM(J82:J94)</f>
        <v>22500</v>
      </c>
      <c r="K95" s="252"/>
      <c r="L95" s="344">
        <f t="shared" si="106"/>
        <v>18000</v>
      </c>
      <c r="M95" s="252"/>
      <c r="N95" s="344">
        <f t="shared" si="106"/>
        <v>18000</v>
      </c>
      <c r="O95" s="252"/>
      <c r="P95" s="344">
        <f t="shared" si="106"/>
        <v>15000</v>
      </c>
      <c r="Q95" s="252"/>
      <c r="R95" s="344">
        <f t="shared" si="106"/>
        <v>22500</v>
      </c>
      <c r="S95" s="356">
        <f>H95+J95+L95+N95+P95+R95</f>
        <v>111000</v>
      </c>
      <c r="U95" s="476">
        <f>SUM(U82:U94)</f>
        <v>22200</v>
      </c>
      <c r="V95" s="476">
        <f>SUM(V82:V94)</f>
        <v>0</v>
      </c>
      <c r="W95" s="476">
        <f>SUM(W82:W94)</f>
        <v>0</v>
      </c>
      <c r="X95" s="476">
        <f>SUM(X82:X94)</f>
        <v>0</v>
      </c>
      <c r="Y95" s="476">
        <f>SUM(Y82:Y94)</f>
        <v>0</v>
      </c>
      <c r="Z95" s="476">
        <f>SUM(Z82:Z94)</f>
        <v>0</v>
      </c>
      <c r="AA95" s="492">
        <f>SUM(AA82:AA94)</f>
        <v>0</v>
      </c>
      <c r="AB95" s="477">
        <f>SUM(AB82:AB94)</f>
        <v>22200</v>
      </c>
      <c r="AC95" s="271">
        <f t="shared" si="74"/>
        <v>-88800</v>
      </c>
      <c r="AD95" s="283"/>
    </row>
    <row r="96" spans="2:30" x14ac:dyDescent="0.35">
      <c r="B96" s="8">
        <v>9</v>
      </c>
      <c r="C96" s="393" t="s">
        <v>72</v>
      </c>
      <c r="D96" s="104" t="s">
        <v>162</v>
      </c>
      <c r="E96" s="241"/>
      <c r="F96" s="318"/>
      <c r="G96" s="12"/>
      <c r="H96" s="328">
        <f>E96*G96</f>
        <v>0</v>
      </c>
      <c r="I96" s="247"/>
      <c r="J96" s="292">
        <f>E96*I96</f>
        <v>0</v>
      </c>
      <c r="K96" s="247"/>
      <c r="L96" s="292">
        <f>E96*K96</f>
        <v>0</v>
      </c>
      <c r="M96" s="247"/>
      <c r="N96" s="292">
        <f>E96*M96</f>
        <v>0</v>
      </c>
      <c r="O96" s="247"/>
      <c r="P96" s="292">
        <f>E96*O96</f>
        <v>0</v>
      </c>
      <c r="Q96" s="247"/>
      <c r="R96" s="306">
        <f>E96*Q96</f>
        <v>0</v>
      </c>
      <c r="S96" s="111">
        <f>H96+J96+L96+N96+P96+R96</f>
        <v>0</v>
      </c>
      <c r="U96" s="467">
        <f>S96*$U$9</f>
        <v>0</v>
      </c>
      <c r="V96" s="469">
        <f>S96*$V$9</f>
        <v>0</v>
      </c>
      <c r="W96" s="469">
        <f>S96*$W$9</f>
        <v>0</v>
      </c>
      <c r="X96" s="469">
        <f>S96*$X$9</f>
        <v>0</v>
      </c>
      <c r="Y96" s="469">
        <f t="shared" si="91"/>
        <v>0</v>
      </c>
      <c r="Z96" s="469">
        <f t="shared" si="92"/>
        <v>0</v>
      </c>
      <c r="AA96" s="493">
        <f t="shared" si="89"/>
        <v>0</v>
      </c>
      <c r="AB96" s="494">
        <f>U96+V96+W96+X96+Y96+Z96+AA96</f>
        <v>0</v>
      </c>
      <c r="AC96" s="270">
        <f t="shared" si="74"/>
        <v>0</v>
      </c>
      <c r="AD96" s="287"/>
    </row>
    <row r="97" spans="2:30" x14ac:dyDescent="0.35">
      <c r="B97" s="8">
        <v>9</v>
      </c>
      <c r="C97" s="388"/>
      <c r="D97" s="105" t="s">
        <v>163</v>
      </c>
      <c r="E97" s="240"/>
      <c r="F97" s="318"/>
      <c r="G97" s="12"/>
      <c r="H97" s="245">
        <f t="shared" ref="H97:H101" si="107">E97*G97</f>
        <v>0</v>
      </c>
      <c r="I97" s="256"/>
      <c r="J97" s="246">
        <f t="shared" ref="J97:J101" si="108">E97*I97</f>
        <v>0</v>
      </c>
      <c r="K97" s="256"/>
      <c r="L97" s="246">
        <f t="shared" ref="L97:L101" si="109">E97*K97</f>
        <v>0</v>
      </c>
      <c r="M97" s="256"/>
      <c r="N97" s="246">
        <f t="shared" ref="N97:N101" si="110">E97*M97</f>
        <v>0</v>
      </c>
      <c r="O97" s="256"/>
      <c r="P97" s="246">
        <f t="shared" ref="P97:P101" si="111">E97*O97</f>
        <v>0</v>
      </c>
      <c r="Q97" s="256"/>
      <c r="R97" s="246">
        <f t="shared" ref="R97:R101" si="112">E97*Q97</f>
        <v>0</v>
      </c>
      <c r="S97" s="111">
        <f t="shared" ref="S97:S101" si="113">H97+J97+L97+N97+P97+R97</f>
        <v>0</v>
      </c>
      <c r="U97" s="467">
        <f t="shared" ref="U97:U103" si="114">S97*$U$9</f>
        <v>0</v>
      </c>
      <c r="V97" s="471">
        <f t="shared" ref="V97:V103" si="115">S97*$V$9</f>
        <v>0</v>
      </c>
      <c r="W97" s="471">
        <f t="shared" ref="W97:W103" si="116">S97*$W$9</f>
        <v>0</v>
      </c>
      <c r="X97" s="471">
        <f t="shared" ref="X97:X103" si="117">S97*$X$9</f>
        <v>0</v>
      </c>
      <c r="Y97" s="471">
        <f t="shared" si="91"/>
        <v>0</v>
      </c>
      <c r="Z97" s="471">
        <f t="shared" si="92"/>
        <v>0</v>
      </c>
      <c r="AA97" s="490">
        <f t="shared" si="89"/>
        <v>0</v>
      </c>
      <c r="AB97" s="491">
        <f t="shared" ref="AB97:AB101" si="118">U97+V97+W97+X97+Y97+Z97+AA97</f>
        <v>0</v>
      </c>
      <c r="AC97" s="269">
        <f t="shared" si="74"/>
        <v>0</v>
      </c>
      <c r="AD97" s="282"/>
    </row>
    <row r="98" spans="2:30" x14ac:dyDescent="0.35">
      <c r="B98" s="8">
        <v>9</v>
      </c>
      <c r="C98" s="388"/>
      <c r="D98" s="105" t="s">
        <v>164</v>
      </c>
      <c r="E98" s="240"/>
      <c r="F98" s="318"/>
      <c r="G98" s="12"/>
      <c r="H98" s="245">
        <f t="shared" si="107"/>
        <v>0</v>
      </c>
      <c r="I98" s="256"/>
      <c r="J98" s="246">
        <f t="shared" si="108"/>
        <v>0</v>
      </c>
      <c r="K98" s="256"/>
      <c r="L98" s="246">
        <f t="shared" si="109"/>
        <v>0</v>
      </c>
      <c r="M98" s="256"/>
      <c r="N98" s="246">
        <f t="shared" si="110"/>
        <v>0</v>
      </c>
      <c r="O98" s="256"/>
      <c r="P98" s="246">
        <f t="shared" si="111"/>
        <v>0</v>
      </c>
      <c r="Q98" s="256"/>
      <c r="R98" s="246">
        <f t="shared" si="112"/>
        <v>0</v>
      </c>
      <c r="S98" s="111">
        <f t="shared" si="113"/>
        <v>0</v>
      </c>
      <c r="U98" s="467">
        <f t="shared" si="114"/>
        <v>0</v>
      </c>
      <c r="V98" s="471">
        <f t="shared" si="115"/>
        <v>0</v>
      </c>
      <c r="W98" s="471">
        <f t="shared" si="116"/>
        <v>0</v>
      </c>
      <c r="X98" s="471">
        <f t="shared" si="117"/>
        <v>0</v>
      </c>
      <c r="Y98" s="471">
        <f t="shared" si="91"/>
        <v>0</v>
      </c>
      <c r="Z98" s="471">
        <f t="shared" si="92"/>
        <v>0</v>
      </c>
      <c r="AA98" s="490">
        <f t="shared" si="89"/>
        <v>0</v>
      </c>
      <c r="AB98" s="491">
        <f t="shared" si="118"/>
        <v>0</v>
      </c>
      <c r="AC98" s="269">
        <f t="shared" si="74"/>
        <v>0</v>
      </c>
      <c r="AD98" s="282"/>
    </row>
    <row r="99" spans="2:30" x14ac:dyDescent="0.35">
      <c r="B99" s="8">
        <v>9</v>
      </c>
      <c r="C99" s="388"/>
      <c r="D99" s="105" t="s">
        <v>165</v>
      </c>
      <c r="E99" s="240"/>
      <c r="F99" s="318"/>
      <c r="G99" s="12"/>
      <c r="H99" s="245">
        <f t="shared" si="107"/>
        <v>0</v>
      </c>
      <c r="I99" s="256"/>
      <c r="J99" s="246">
        <f t="shared" si="108"/>
        <v>0</v>
      </c>
      <c r="K99" s="256"/>
      <c r="L99" s="246">
        <f t="shared" si="109"/>
        <v>0</v>
      </c>
      <c r="M99" s="256"/>
      <c r="N99" s="246">
        <f t="shared" si="110"/>
        <v>0</v>
      </c>
      <c r="O99" s="256"/>
      <c r="P99" s="246">
        <f t="shared" si="111"/>
        <v>0</v>
      </c>
      <c r="Q99" s="256"/>
      <c r="R99" s="246">
        <f t="shared" si="112"/>
        <v>0</v>
      </c>
      <c r="S99" s="111">
        <f t="shared" si="113"/>
        <v>0</v>
      </c>
      <c r="U99" s="467">
        <f t="shared" si="114"/>
        <v>0</v>
      </c>
      <c r="V99" s="471">
        <f t="shared" si="115"/>
        <v>0</v>
      </c>
      <c r="W99" s="471">
        <f t="shared" si="116"/>
        <v>0</v>
      </c>
      <c r="X99" s="471">
        <f t="shared" si="117"/>
        <v>0</v>
      </c>
      <c r="Y99" s="471">
        <f t="shared" si="91"/>
        <v>0</v>
      </c>
      <c r="Z99" s="471">
        <f t="shared" si="92"/>
        <v>0</v>
      </c>
      <c r="AA99" s="490">
        <f t="shared" si="89"/>
        <v>0</v>
      </c>
      <c r="AB99" s="491">
        <f t="shared" si="118"/>
        <v>0</v>
      </c>
      <c r="AC99" s="269">
        <f t="shared" si="74"/>
        <v>0</v>
      </c>
      <c r="AD99" s="282"/>
    </row>
    <row r="100" spans="2:30" x14ac:dyDescent="0.35">
      <c r="B100" s="8">
        <v>9</v>
      </c>
      <c r="C100" s="388"/>
      <c r="D100" s="105" t="s">
        <v>166</v>
      </c>
      <c r="E100" s="240"/>
      <c r="F100" s="318"/>
      <c r="G100" s="12"/>
      <c r="H100" s="245">
        <f t="shared" si="107"/>
        <v>0</v>
      </c>
      <c r="I100" s="254"/>
      <c r="J100" s="246">
        <f t="shared" si="108"/>
        <v>0</v>
      </c>
      <c r="K100" s="254"/>
      <c r="L100" s="246">
        <f t="shared" si="109"/>
        <v>0</v>
      </c>
      <c r="M100" s="254"/>
      <c r="N100" s="246">
        <f t="shared" si="110"/>
        <v>0</v>
      </c>
      <c r="O100" s="254"/>
      <c r="P100" s="246">
        <f t="shared" si="111"/>
        <v>0</v>
      </c>
      <c r="Q100" s="254"/>
      <c r="R100" s="246">
        <f t="shared" si="112"/>
        <v>0</v>
      </c>
      <c r="S100" s="111">
        <f t="shared" si="113"/>
        <v>0</v>
      </c>
      <c r="U100" s="467">
        <f t="shared" si="114"/>
        <v>0</v>
      </c>
      <c r="V100" s="469">
        <f t="shared" si="115"/>
        <v>0</v>
      </c>
      <c r="W100" s="469">
        <f t="shared" si="116"/>
        <v>0</v>
      </c>
      <c r="X100" s="469">
        <f t="shared" si="117"/>
        <v>0</v>
      </c>
      <c r="Y100" s="469">
        <f t="shared" si="91"/>
        <v>0</v>
      </c>
      <c r="Z100" s="469">
        <f t="shared" si="92"/>
        <v>0</v>
      </c>
      <c r="AA100" s="493">
        <f t="shared" si="89"/>
        <v>0</v>
      </c>
      <c r="AB100" s="494">
        <f t="shared" si="118"/>
        <v>0</v>
      </c>
      <c r="AC100" s="268">
        <f t="shared" si="74"/>
        <v>0</v>
      </c>
      <c r="AD100" s="282"/>
    </row>
    <row r="101" spans="2:30" x14ac:dyDescent="0.35">
      <c r="B101" s="8">
        <v>9</v>
      </c>
      <c r="C101" s="388"/>
      <c r="D101" s="105" t="s">
        <v>167</v>
      </c>
      <c r="E101" s="240"/>
      <c r="F101" s="318"/>
      <c r="G101" s="12"/>
      <c r="H101" s="336">
        <f t="shared" si="107"/>
        <v>0</v>
      </c>
      <c r="I101" s="257"/>
      <c r="J101" s="343">
        <f t="shared" si="108"/>
        <v>0</v>
      </c>
      <c r="K101" s="251"/>
      <c r="L101" s="343">
        <f t="shared" si="109"/>
        <v>0</v>
      </c>
      <c r="M101" s="251"/>
      <c r="N101" s="343">
        <f t="shared" si="110"/>
        <v>0</v>
      </c>
      <c r="O101" s="251"/>
      <c r="P101" s="343">
        <f t="shared" si="111"/>
        <v>0</v>
      </c>
      <c r="Q101" s="251"/>
      <c r="R101" s="350">
        <f t="shared" si="112"/>
        <v>0</v>
      </c>
      <c r="S101" s="355">
        <f t="shared" si="113"/>
        <v>0</v>
      </c>
      <c r="U101" s="473">
        <f t="shared" si="114"/>
        <v>0</v>
      </c>
      <c r="V101" s="474">
        <f t="shared" si="115"/>
        <v>0</v>
      </c>
      <c r="W101" s="474">
        <f t="shared" si="116"/>
        <v>0</v>
      </c>
      <c r="X101" s="474">
        <f t="shared" si="117"/>
        <v>0</v>
      </c>
      <c r="Y101" s="474">
        <f t="shared" si="91"/>
        <v>0</v>
      </c>
      <c r="Z101" s="474">
        <f t="shared" si="92"/>
        <v>0</v>
      </c>
      <c r="AA101" s="495">
        <f t="shared" si="89"/>
        <v>0</v>
      </c>
      <c r="AB101" s="496">
        <f t="shared" si="118"/>
        <v>0</v>
      </c>
      <c r="AC101" s="264">
        <f t="shared" si="74"/>
        <v>0</v>
      </c>
      <c r="AD101" s="76"/>
    </row>
    <row r="102" spans="2:30" ht="15" thickBot="1" x14ac:dyDescent="0.4">
      <c r="B102" s="8" t="s">
        <v>114</v>
      </c>
      <c r="C102" s="389"/>
      <c r="D102" s="177" t="s">
        <v>168</v>
      </c>
      <c r="E102" s="11"/>
      <c r="F102" s="10"/>
      <c r="G102" s="11"/>
      <c r="H102" s="333">
        <f>SUM(H96:H101)</f>
        <v>0</v>
      </c>
      <c r="I102" s="252"/>
      <c r="J102" s="344">
        <f t="shared" ref="J102:R102" si="119">SUM(J96:J101)</f>
        <v>0</v>
      </c>
      <c r="K102" s="252"/>
      <c r="L102" s="344">
        <f t="shared" si="119"/>
        <v>0</v>
      </c>
      <c r="M102" s="252"/>
      <c r="N102" s="344">
        <f t="shared" si="119"/>
        <v>0</v>
      </c>
      <c r="O102" s="252"/>
      <c r="P102" s="344">
        <f t="shared" si="119"/>
        <v>0</v>
      </c>
      <c r="Q102" s="252"/>
      <c r="R102" s="344">
        <f t="shared" si="119"/>
        <v>0</v>
      </c>
      <c r="S102" s="357">
        <f>H102+J102+L102+N102+P102+R102</f>
        <v>0</v>
      </c>
      <c r="U102" s="476">
        <f>SUM(U96:U101)</f>
        <v>0</v>
      </c>
      <c r="V102" s="476">
        <f>SUM(V96:V101)</f>
        <v>0</v>
      </c>
      <c r="W102" s="476">
        <f>SUM(W96:W101)</f>
        <v>0</v>
      </c>
      <c r="X102" s="476">
        <f>SUM(X96:X101)</f>
        <v>0</v>
      </c>
      <c r="Y102" s="476">
        <f>SUM(Y96:Y101)</f>
        <v>0</v>
      </c>
      <c r="Z102" s="476">
        <f>SUM(Z96:Z101)</f>
        <v>0</v>
      </c>
      <c r="AA102" s="492">
        <f>SUM(AA96:AA101)</f>
        <v>0</v>
      </c>
      <c r="AB102" s="477">
        <f>SUM(AB96:AB101)</f>
        <v>0</v>
      </c>
      <c r="AC102" s="271">
        <f t="shared" si="74"/>
        <v>0</v>
      </c>
      <c r="AD102" s="283"/>
    </row>
    <row r="103" spans="2:30" ht="21" x14ac:dyDescent="0.35">
      <c r="B103" s="8">
        <v>10</v>
      </c>
      <c r="C103" s="393" t="s">
        <v>275</v>
      </c>
      <c r="D103" s="104" t="s">
        <v>169</v>
      </c>
      <c r="E103" s="241"/>
      <c r="F103" s="318"/>
      <c r="G103" s="12"/>
      <c r="H103" s="328">
        <f>E103*G103</f>
        <v>0</v>
      </c>
      <c r="I103" s="247"/>
      <c r="J103" s="292">
        <f>E103*I103</f>
        <v>0</v>
      </c>
      <c r="K103" s="247"/>
      <c r="L103" s="292">
        <f>E103*K103</f>
        <v>0</v>
      </c>
      <c r="M103" s="247"/>
      <c r="N103" s="292">
        <f>E103*M103</f>
        <v>0</v>
      </c>
      <c r="O103" s="247"/>
      <c r="P103" s="292">
        <f>E103*O103</f>
        <v>0</v>
      </c>
      <c r="Q103" s="247"/>
      <c r="R103" s="306">
        <f>E103*Q103</f>
        <v>0</v>
      </c>
      <c r="S103" s="111">
        <f>H103+J103+L103+N103+P103+R103</f>
        <v>0</v>
      </c>
      <c r="U103" s="467">
        <f>S103*$U$9</f>
        <v>0</v>
      </c>
      <c r="V103" s="469">
        <f>S103*$V$9</f>
        <v>0</v>
      </c>
      <c r="W103" s="469">
        <f>S103*$W$9</f>
        <v>0</v>
      </c>
      <c r="X103" s="469">
        <f>S103*$X$9</f>
        <v>0</v>
      </c>
      <c r="Y103" s="469">
        <f t="shared" si="91"/>
        <v>0</v>
      </c>
      <c r="Z103" s="471">
        <f t="shared" si="92"/>
        <v>0</v>
      </c>
      <c r="AA103" s="490">
        <f t="shared" si="89"/>
        <v>0</v>
      </c>
      <c r="AB103" s="488">
        <f>U103+V103+W103+X103+Y103+Z103+AA103</f>
        <v>0</v>
      </c>
      <c r="AC103" s="270">
        <f t="shared" si="74"/>
        <v>0</v>
      </c>
      <c r="AD103" s="288"/>
    </row>
    <row r="104" spans="2:30" x14ac:dyDescent="0.35">
      <c r="B104" s="8">
        <v>10</v>
      </c>
      <c r="C104" s="388"/>
      <c r="D104" s="105"/>
      <c r="E104" s="240"/>
      <c r="F104" s="318"/>
      <c r="G104" s="12"/>
      <c r="H104" s="245">
        <f t="shared" ref="H104:H108" si="120">E104*G104</f>
        <v>0</v>
      </c>
      <c r="I104" s="256"/>
      <c r="J104" s="246">
        <f t="shared" ref="J104:J108" si="121">E104*I104</f>
        <v>0</v>
      </c>
      <c r="K104" s="256"/>
      <c r="L104" s="246">
        <f t="shared" ref="L104:L108" si="122">E104*K104</f>
        <v>0</v>
      </c>
      <c r="M104" s="256"/>
      <c r="N104" s="246">
        <f t="shared" ref="N104:N108" si="123">E104*M104</f>
        <v>0</v>
      </c>
      <c r="O104" s="256"/>
      <c r="P104" s="246">
        <f t="shared" ref="P104:P108" si="124">E104*O104</f>
        <v>0</v>
      </c>
      <c r="Q104" s="256"/>
      <c r="R104" s="246">
        <f t="shared" ref="R104:R108" si="125">E104*Q104</f>
        <v>0</v>
      </c>
      <c r="S104" s="111">
        <f t="shared" ref="S104:S108" si="126">H104+J104+L104+N104+P104+R104</f>
        <v>0</v>
      </c>
      <c r="U104" s="467">
        <f t="shared" ref="U104:U108" si="127">S104*$U$9</f>
        <v>0</v>
      </c>
      <c r="V104" s="471">
        <f t="shared" ref="V104:V108" si="128">S104*$V$9</f>
        <v>0</v>
      </c>
      <c r="W104" s="471">
        <f t="shared" ref="W104:W108" si="129">S104*$W$9</f>
        <v>0</v>
      </c>
      <c r="X104" s="471">
        <f t="shared" ref="X104:X108" si="130">S104*$X$9</f>
        <v>0</v>
      </c>
      <c r="Y104" s="471">
        <f t="shared" si="91"/>
        <v>0</v>
      </c>
      <c r="Z104" s="471">
        <f t="shared" si="92"/>
        <v>0</v>
      </c>
      <c r="AA104" s="490">
        <f t="shared" si="89"/>
        <v>0</v>
      </c>
      <c r="AB104" s="491">
        <f t="shared" ref="AB104:AB108" si="131">U104+V104+W104+X104+Y104+Z104+AA104</f>
        <v>0</v>
      </c>
      <c r="AC104" s="269">
        <f t="shared" si="74"/>
        <v>0</v>
      </c>
      <c r="AD104" s="282"/>
    </row>
    <row r="105" spans="2:30" x14ac:dyDescent="0.35">
      <c r="B105" s="8">
        <v>10</v>
      </c>
      <c r="C105" s="388"/>
      <c r="D105" s="12"/>
      <c r="E105" s="240"/>
      <c r="F105" s="318"/>
      <c r="G105" s="12"/>
      <c r="H105" s="245">
        <f t="shared" si="120"/>
        <v>0</v>
      </c>
      <c r="I105" s="256"/>
      <c r="J105" s="246">
        <f t="shared" si="121"/>
        <v>0</v>
      </c>
      <c r="K105" s="256"/>
      <c r="L105" s="246">
        <f t="shared" si="122"/>
        <v>0</v>
      </c>
      <c r="M105" s="256"/>
      <c r="N105" s="246">
        <f t="shared" si="123"/>
        <v>0</v>
      </c>
      <c r="O105" s="256"/>
      <c r="P105" s="246">
        <f t="shared" si="124"/>
        <v>0</v>
      </c>
      <c r="Q105" s="256"/>
      <c r="R105" s="246">
        <f t="shared" si="125"/>
        <v>0</v>
      </c>
      <c r="S105" s="111">
        <f>H105+J105+L105+N105+P105+R105</f>
        <v>0</v>
      </c>
      <c r="U105" s="467">
        <f t="shared" si="127"/>
        <v>0</v>
      </c>
      <c r="V105" s="471">
        <f t="shared" si="128"/>
        <v>0</v>
      </c>
      <c r="W105" s="471">
        <f t="shared" si="129"/>
        <v>0</v>
      </c>
      <c r="X105" s="471">
        <f t="shared" si="130"/>
        <v>0</v>
      </c>
      <c r="Y105" s="471">
        <f t="shared" si="91"/>
        <v>0</v>
      </c>
      <c r="Z105" s="471">
        <f t="shared" si="92"/>
        <v>0</v>
      </c>
      <c r="AA105" s="490">
        <f t="shared" si="89"/>
        <v>0</v>
      </c>
      <c r="AB105" s="491">
        <f t="shared" si="131"/>
        <v>0</v>
      </c>
      <c r="AC105" s="269">
        <f t="shared" si="74"/>
        <v>0</v>
      </c>
      <c r="AD105" s="282"/>
    </row>
    <row r="106" spans="2:30" x14ac:dyDescent="0.35">
      <c r="B106" s="8">
        <v>10</v>
      </c>
      <c r="C106" s="388"/>
      <c r="D106" s="12"/>
      <c r="E106" s="240"/>
      <c r="F106" s="318"/>
      <c r="G106" s="12"/>
      <c r="H106" s="245">
        <f t="shared" si="120"/>
        <v>0</v>
      </c>
      <c r="I106" s="256"/>
      <c r="J106" s="246">
        <f t="shared" si="121"/>
        <v>0</v>
      </c>
      <c r="K106" s="256"/>
      <c r="L106" s="246">
        <f t="shared" si="122"/>
        <v>0</v>
      </c>
      <c r="M106" s="256"/>
      <c r="N106" s="246">
        <f t="shared" si="123"/>
        <v>0</v>
      </c>
      <c r="O106" s="256"/>
      <c r="P106" s="246">
        <f t="shared" si="124"/>
        <v>0</v>
      </c>
      <c r="Q106" s="256"/>
      <c r="R106" s="246">
        <f t="shared" si="125"/>
        <v>0</v>
      </c>
      <c r="S106" s="111">
        <f t="shared" si="126"/>
        <v>0</v>
      </c>
      <c r="U106" s="467">
        <f t="shared" si="127"/>
        <v>0</v>
      </c>
      <c r="V106" s="471">
        <f t="shared" si="128"/>
        <v>0</v>
      </c>
      <c r="W106" s="471">
        <f t="shared" si="129"/>
        <v>0</v>
      </c>
      <c r="X106" s="471">
        <f t="shared" si="130"/>
        <v>0</v>
      </c>
      <c r="Y106" s="471">
        <f t="shared" si="91"/>
        <v>0</v>
      </c>
      <c r="Z106" s="471">
        <f t="shared" si="92"/>
        <v>0</v>
      </c>
      <c r="AA106" s="490">
        <f t="shared" si="89"/>
        <v>0</v>
      </c>
      <c r="AB106" s="491">
        <f t="shared" si="131"/>
        <v>0</v>
      </c>
      <c r="AC106" s="269">
        <f t="shared" si="74"/>
        <v>0</v>
      </c>
      <c r="AD106" s="282"/>
    </row>
    <row r="107" spans="2:30" x14ac:dyDescent="0.35">
      <c r="B107" s="8">
        <v>10</v>
      </c>
      <c r="C107" s="388"/>
      <c r="D107" s="12"/>
      <c r="E107" s="240"/>
      <c r="F107" s="318"/>
      <c r="G107" s="12"/>
      <c r="H107" s="245">
        <f t="shared" si="120"/>
        <v>0</v>
      </c>
      <c r="I107" s="254"/>
      <c r="J107" s="246">
        <f t="shared" si="121"/>
        <v>0</v>
      </c>
      <c r="K107" s="254"/>
      <c r="L107" s="246">
        <f t="shared" si="122"/>
        <v>0</v>
      </c>
      <c r="M107" s="254"/>
      <c r="N107" s="246">
        <f t="shared" si="123"/>
        <v>0</v>
      </c>
      <c r="O107" s="254"/>
      <c r="P107" s="246">
        <f t="shared" si="124"/>
        <v>0</v>
      </c>
      <c r="Q107" s="254"/>
      <c r="R107" s="246">
        <f t="shared" si="125"/>
        <v>0</v>
      </c>
      <c r="S107" s="111">
        <f t="shared" si="126"/>
        <v>0</v>
      </c>
      <c r="U107" s="467">
        <f t="shared" si="127"/>
        <v>0</v>
      </c>
      <c r="V107" s="469">
        <f t="shared" si="128"/>
        <v>0</v>
      </c>
      <c r="W107" s="469">
        <f t="shared" si="129"/>
        <v>0</v>
      </c>
      <c r="X107" s="469">
        <f t="shared" si="130"/>
        <v>0</v>
      </c>
      <c r="Y107" s="469">
        <f t="shared" si="91"/>
        <v>0</v>
      </c>
      <c r="Z107" s="469">
        <f t="shared" si="92"/>
        <v>0</v>
      </c>
      <c r="AA107" s="493">
        <f t="shared" si="89"/>
        <v>0</v>
      </c>
      <c r="AB107" s="494">
        <f t="shared" si="131"/>
        <v>0</v>
      </c>
      <c r="AC107" s="268">
        <f t="shared" si="74"/>
        <v>0</v>
      </c>
      <c r="AD107" s="282"/>
    </row>
    <row r="108" spans="2:30" x14ac:dyDescent="0.35">
      <c r="B108" s="8">
        <v>10</v>
      </c>
      <c r="C108" s="388"/>
      <c r="D108" s="12"/>
      <c r="E108" s="240"/>
      <c r="F108" s="318"/>
      <c r="G108" s="12"/>
      <c r="H108" s="336">
        <f t="shared" si="120"/>
        <v>0</v>
      </c>
      <c r="I108" s="257"/>
      <c r="J108" s="343">
        <f t="shared" si="121"/>
        <v>0</v>
      </c>
      <c r="K108" s="251"/>
      <c r="L108" s="343">
        <f t="shared" si="122"/>
        <v>0</v>
      </c>
      <c r="M108" s="251"/>
      <c r="N108" s="343">
        <f t="shared" si="123"/>
        <v>0</v>
      </c>
      <c r="O108" s="251"/>
      <c r="P108" s="343">
        <f t="shared" si="124"/>
        <v>0</v>
      </c>
      <c r="Q108" s="251"/>
      <c r="R108" s="350">
        <f t="shared" si="125"/>
        <v>0</v>
      </c>
      <c r="S108" s="355">
        <f t="shared" si="126"/>
        <v>0</v>
      </c>
      <c r="U108" s="473">
        <f t="shared" si="127"/>
        <v>0</v>
      </c>
      <c r="V108" s="474">
        <f>S108*$V$9</f>
        <v>0</v>
      </c>
      <c r="W108" s="474">
        <f t="shared" si="129"/>
        <v>0</v>
      </c>
      <c r="X108" s="474">
        <f t="shared" si="130"/>
        <v>0</v>
      </c>
      <c r="Y108" s="474">
        <f t="shared" si="91"/>
        <v>0</v>
      </c>
      <c r="Z108" s="474">
        <f t="shared" si="92"/>
        <v>0</v>
      </c>
      <c r="AA108" s="495">
        <f t="shared" si="89"/>
        <v>0</v>
      </c>
      <c r="AB108" s="496">
        <f t="shared" si="131"/>
        <v>0</v>
      </c>
      <c r="AC108" s="264">
        <f t="shared" si="74"/>
        <v>0</v>
      </c>
      <c r="AD108" s="282"/>
    </row>
    <row r="109" spans="2:30" ht="15" thickBot="1" x14ac:dyDescent="0.4">
      <c r="B109" s="8" t="s">
        <v>114</v>
      </c>
      <c r="C109" s="389"/>
      <c r="D109" s="13"/>
      <c r="E109" s="11"/>
      <c r="F109" s="10"/>
      <c r="G109" s="11"/>
      <c r="H109" s="337">
        <f>SUM(H103:H108)</f>
        <v>0</v>
      </c>
      <c r="I109" s="258"/>
      <c r="J109" s="346">
        <f t="shared" ref="J109:R109" si="132">SUM(J103:J108)</f>
        <v>0</v>
      </c>
      <c r="K109" s="258"/>
      <c r="L109" s="346">
        <f t="shared" si="132"/>
        <v>0</v>
      </c>
      <c r="M109" s="258"/>
      <c r="N109" s="346">
        <f t="shared" si="132"/>
        <v>0</v>
      </c>
      <c r="O109" s="258"/>
      <c r="P109" s="346">
        <f t="shared" si="132"/>
        <v>0</v>
      </c>
      <c r="Q109" s="258"/>
      <c r="R109" s="346">
        <f t="shared" si="132"/>
        <v>0</v>
      </c>
      <c r="S109" s="358">
        <f>H109+J109+L109+N109+P109+R109</f>
        <v>0</v>
      </c>
      <c r="U109" s="476">
        <f>SUM(U103:U108)</f>
        <v>0</v>
      </c>
      <c r="V109" s="476">
        <f>SUM(V103:V108)</f>
        <v>0</v>
      </c>
      <c r="W109" s="476">
        <f>SUM(W103:W108)</f>
        <v>0</v>
      </c>
      <c r="X109" s="476">
        <f>SUM(X103:X108)</f>
        <v>0</v>
      </c>
      <c r="Y109" s="476">
        <f>SUM(Y103:Y108)</f>
        <v>0</v>
      </c>
      <c r="Z109" s="476">
        <f>SUM(Z103:Z108)</f>
        <v>0</v>
      </c>
      <c r="AA109" s="492">
        <f>SUM(AA103:AA108)</f>
        <v>0</v>
      </c>
      <c r="AB109" s="497">
        <f>SUM(AB103:AB108)</f>
        <v>0</v>
      </c>
      <c r="AC109" s="272">
        <f t="shared" si="74"/>
        <v>0</v>
      </c>
      <c r="AD109" s="283"/>
    </row>
    <row r="110" spans="2:30" ht="15" thickBot="1" x14ac:dyDescent="0.4">
      <c r="B110" s="8" t="s">
        <v>114</v>
      </c>
      <c r="C110" s="72" t="s">
        <v>170</v>
      </c>
      <c r="D110" s="89"/>
      <c r="E110" s="89"/>
      <c r="F110" s="324"/>
      <c r="G110" s="89"/>
      <c r="H110" s="338">
        <f>H30+H50+H54+H57+H63+H74+H81+H95+H102+H109</f>
        <v>367000</v>
      </c>
      <c r="I110" s="259"/>
      <c r="J110" s="338">
        <f>J30+J50+J54+J57+J63+J74+J81+J95+J102+J109</f>
        <v>248500</v>
      </c>
      <c r="K110" s="259"/>
      <c r="L110" s="338">
        <f>L30+L50+L54+L57+L63+L74+L81+L95+L102+L109</f>
        <v>239000</v>
      </c>
      <c r="M110" s="259"/>
      <c r="N110" s="338">
        <f>N30+N50+N54+N57+N63+N74+N81+N95+N102+N109</f>
        <v>234000</v>
      </c>
      <c r="O110" s="259"/>
      <c r="P110" s="338">
        <f>P30+P50+P54+P57+P63+P74+P81+P95+P102+P109</f>
        <v>226000</v>
      </c>
      <c r="Q110" s="259"/>
      <c r="R110" s="338">
        <f>R30+R50+R54+R57+R63+R74+R81+R95+R102+R109</f>
        <v>228500</v>
      </c>
      <c r="S110" s="359">
        <f>H110+J110+L110+N110+P110+R110</f>
        <v>1543000</v>
      </c>
      <c r="U110" s="498">
        <f>(U109+U102+U95+U81+U74+U63+U57+U54+U50+U30)</f>
        <v>308600</v>
      </c>
      <c r="V110" s="498">
        <f>(V109+V102+V95+V81+V74+V63+V57+V54+V50+V30)</f>
        <v>0</v>
      </c>
      <c r="W110" s="498">
        <f>(W109+W102+W95+W81+W74+W63+W57+W54+W50+W30)</f>
        <v>0</v>
      </c>
      <c r="X110" s="498">
        <f>(X109+X102+X95+X81+X74+X63+X57+X54+X50+X30)</f>
        <v>0</v>
      </c>
      <c r="Y110" s="498">
        <f>(Y109+Y102+Y95+Y81+Y74+Y63+Y57+Y54+Y50+Y30)</f>
        <v>0</v>
      </c>
      <c r="Z110" s="498">
        <f>(Z109+Z102+Z95+Z81+Z74+Z63+Z57+Z54+Z50+Z30)</f>
        <v>0</v>
      </c>
      <c r="AA110" s="499">
        <f>(AA109+AA102+AA95+AA81+AA74+AA63+AA57+AA54+AA50+AA30)</f>
        <v>0</v>
      </c>
      <c r="AB110" s="500">
        <f>U110+V110+W110+X110+Y110+Z110+AA110</f>
        <v>308600</v>
      </c>
      <c r="AC110" s="273">
        <f t="shared" si="74"/>
        <v>-1234400</v>
      </c>
      <c r="AD110" s="289"/>
    </row>
    <row r="111" spans="2:30" ht="44.25" customHeight="1" thickBot="1" x14ac:dyDescent="0.4">
      <c r="B111" s="8">
        <v>11</v>
      </c>
      <c r="C111" s="72" t="s">
        <v>171</v>
      </c>
      <c r="D111" s="104" t="s">
        <v>277</v>
      </c>
      <c r="E111" s="102">
        <v>0</v>
      </c>
      <c r="F111" s="325"/>
      <c r="G111" s="303"/>
      <c r="H111" s="339">
        <f>(H110-H109)*E111</f>
        <v>0</v>
      </c>
      <c r="I111" s="259"/>
      <c r="J111" s="347">
        <v>0</v>
      </c>
      <c r="K111" s="260"/>
      <c r="L111" s="347">
        <v>0</v>
      </c>
      <c r="M111" s="260"/>
      <c r="N111" s="347">
        <v>0</v>
      </c>
      <c r="O111" s="260"/>
      <c r="P111" s="347">
        <v>0</v>
      </c>
      <c r="Q111" s="260"/>
      <c r="R111" s="347">
        <v>0</v>
      </c>
      <c r="S111" s="360">
        <f>H111+J111+L111+N111+P111+R111</f>
        <v>0</v>
      </c>
      <c r="U111" s="501">
        <f>$E111*(U110-U109)</f>
        <v>0</v>
      </c>
      <c r="V111" s="501">
        <f>$E111*(V110-V109)</f>
        <v>0</v>
      </c>
      <c r="W111" s="501">
        <f>$E111*(W110-W109)</f>
        <v>0</v>
      </c>
      <c r="X111" s="501">
        <f t="shared" ref="V111:AA111" si="133">$E111*(X110-X109)</f>
        <v>0</v>
      </c>
      <c r="Y111" s="501">
        <f>$E111*(Y110-Y109)</f>
        <v>0</v>
      </c>
      <c r="Z111" s="501">
        <f t="shared" ref="Z111" si="134">$E111*(Z110-Z109)</f>
        <v>0</v>
      </c>
      <c r="AA111" s="502">
        <f t="shared" si="133"/>
        <v>0</v>
      </c>
      <c r="AB111" s="500">
        <f>U111+V111+W111+X111+Y111+Z111+AA111</f>
        <v>0</v>
      </c>
      <c r="AC111" s="274">
        <f t="shared" si="74"/>
        <v>0</v>
      </c>
      <c r="AD111" s="289"/>
    </row>
    <row r="112" spans="2:30" ht="15" thickBot="1" x14ac:dyDescent="0.4">
      <c r="C112" s="6" t="s">
        <v>78</v>
      </c>
      <c r="D112" s="7"/>
      <c r="E112" s="7"/>
      <c r="F112" s="326"/>
      <c r="G112" s="7"/>
      <c r="H112" s="338">
        <f>H110+H111</f>
        <v>367000</v>
      </c>
      <c r="I112" s="259"/>
      <c r="J112" s="338">
        <f t="shared" ref="J112:R112" si="135">J110+J111</f>
        <v>248500</v>
      </c>
      <c r="K112" s="259"/>
      <c r="L112" s="338">
        <f t="shared" si="135"/>
        <v>239000</v>
      </c>
      <c r="M112" s="259"/>
      <c r="N112" s="338">
        <f t="shared" si="135"/>
        <v>234000</v>
      </c>
      <c r="O112" s="259"/>
      <c r="P112" s="338">
        <f t="shared" si="135"/>
        <v>226000</v>
      </c>
      <c r="Q112" s="259"/>
      <c r="R112" s="338">
        <f t="shared" si="135"/>
        <v>228500</v>
      </c>
      <c r="S112" s="360">
        <f>H112+J112+L112+N112+P112+R112</f>
        <v>1543000</v>
      </c>
      <c r="U112" s="498">
        <f>U111+U110</f>
        <v>308600</v>
      </c>
      <c r="V112" s="498">
        <f>V111+V110</f>
        <v>0</v>
      </c>
      <c r="W112" s="498">
        <f>W111+W110</f>
        <v>0</v>
      </c>
      <c r="X112" s="503">
        <f>X111+X110</f>
        <v>0</v>
      </c>
      <c r="Y112" s="503">
        <f>Y111+Y110</f>
        <v>0</v>
      </c>
      <c r="Z112" s="503">
        <f>Z111+Z110</f>
        <v>0</v>
      </c>
      <c r="AA112" s="499">
        <f t="shared" ref="AA112" si="136">AA111+AA110</f>
        <v>0</v>
      </c>
      <c r="AB112" s="500">
        <f>AB111+AB110</f>
        <v>308600</v>
      </c>
      <c r="AC112" s="275">
        <f t="shared" si="74"/>
        <v>-1234400</v>
      </c>
      <c r="AD112" s="290"/>
    </row>
  </sheetData>
  <mergeCells count="32">
    <mergeCell ref="C103:C109"/>
    <mergeCell ref="C7:C8"/>
    <mergeCell ref="D7:D8"/>
    <mergeCell ref="C51:C54"/>
    <mergeCell ref="C55:C57"/>
    <mergeCell ref="C64:C74"/>
    <mergeCell ref="C31:C50"/>
    <mergeCell ref="C75:C81"/>
    <mergeCell ref="C82:C95"/>
    <mergeCell ref="C96:C102"/>
    <mergeCell ref="AD7:AD8"/>
    <mergeCell ref="BS8:BT10"/>
    <mergeCell ref="C58:C63"/>
    <mergeCell ref="C10:C30"/>
    <mergeCell ref="E7:E8"/>
    <mergeCell ref="U7:AA7"/>
    <mergeCell ref="F7:F8"/>
    <mergeCell ref="G7:G8"/>
    <mergeCell ref="J1:S2"/>
    <mergeCell ref="J3:S3"/>
    <mergeCell ref="J4:S4"/>
    <mergeCell ref="H7:H8"/>
    <mergeCell ref="J7:J8"/>
    <mergeCell ref="L7:L8"/>
    <mergeCell ref="N7:N8"/>
    <mergeCell ref="P7:P8"/>
    <mergeCell ref="R7:R8"/>
    <mergeCell ref="I7:I8"/>
    <mergeCell ref="K7:K8"/>
    <mergeCell ref="M7:M8"/>
    <mergeCell ref="O7:O8"/>
    <mergeCell ref="Q7:Q8"/>
  </mergeCells>
  <phoneticPr fontId="7" type="noConversion"/>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2FED1-EA20-468E-97FF-33BD9E0B8407}">
  <sheetPr>
    <tabColor theme="7" tint="0.59999389629810485"/>
  </sheetPr>
  <dimension ref="B1:X84"/>
  <sheetViews>
    <sheetView topLeftCell="A17" zoomScale="110" zoomScaleNormal="110" zoomScaleSheetLayoutView="80" workbookViewId="0">
      <selection activeCell="E48" sqref="E48"/>
    </sheetView>
  </sheetViews>
  <sheetFormatPr defaultColWidth="8.81640625" defaultRowHeight="14.5" x14ac:dyDescent="0.35"/>
  <cols>
    <col min="1" max="2" width="3.1796875" style="8" customWidth="1"/>
    <col min="3" max="3" width="17.453125" style="8" customWidth="1"/>
    <col min="4" max="4" width="13.1796875" style="8" customWidth="1"/>
    <col min="5" max="5" width="16.453125" style="8" customWidth="1"/>
    <col min="6" max="9" width="13.453125" style="8" customWidth="1"/>
    <col min="10" max="10" width="16.453125" style="8" customWidth="1"/>
    <col min="11" max="11" width="13.453125" style="8" customWidth="1"/>
    <col min="12" max="12" width="3.1796875" style="8" customWidth="1"/>
    <col min="13" max="13" width="2.1796875" style="8" customWidth="1"/>
    <col min="14" max="14" width="3.1796875" style="8" customWidth="1"/>
    <col min="15" max="15" width="3.1796875" style="8" hidden="1" customWidth="1"/>
    <col min="16" max="16" width="23" style="8" hidden="1" customWidth="1"/>
    <col min="17" max="19" width="12.1796875" style="8" hidden="1" customWidth="1"/>
    <col min="20" max="20" width="14.1796875" style="8" hidden="1" customWidth="1"/>
    <col min="21" max="22" width="12.1796875" style="8" hidden="1" customWidth="1"/>
    <col min="23" max="23" width="10" style="8" hidden="1" customWidth="1"/>
    <col min="24" max="24" width="13.1796875" style="8" hidden="1" customWidth="1"/>
    <col min="25" max="25" width="8.81640625" style="8" customWidth="1"/>
    <col min="26" max="16384" width="8.81640625" style="8"/>
  </cols>
  <sheetData>
    <row r="1" spans="2:24" x14ac:dyDescent="0.35">
      <c r="M1" s="132"/>
    </row>
    <row r="2" spans="2:24" x14ac:dyDescent="0.35">
      <c r="C2" s="82" t="s">
        <v>46</v>
      </c>
      <c r="D2" s="87" t="str">
        <f>Presupuesto!D2</f>
        <v>Ingrese el nombre del Socio</v>
      </c>
      <c r="M2" s="132"/>
    </row>
    <row r="3" spans="2:24" x14ac:dyDescent="0.35">
      <c r="C3" s="82" t="s">
        <v>47</v>
      </c>
      <c r="D3" s="87" t="str">
        <f>Presupuesto!D3</f>
        <v>Ingrese el número del contrato</v>
      </c>
      <c r="M3" s="132"/>
    </row>
    <row r="4" spans="2:24" x14ac:dyDescent="0.35">
      <c r="C4" s="83" t="s">
        <v>48</v>
      </c>
      <c r="D4" s="87" t="str">
        <f>Presupuesto!D4</f>
        <v>Ingrese el nombre del Proyecto</v>
      </c>
      <c r="M4" s="132"/>
    </row>
    <row r="5" spans="2:24" x14ac:dyDescent="0.35">
      <c r="C5" s="83" t="s">
        <v>49</v>
      </c>
      <c r="D5" s="88" t="str">
        <f>Presupuesto!D5</f>
        <v>Ingrese la fecha de inicio y de fin del Contrato</v>
      </c>
      <c r="M5" s="132"/>
    </row>
    <row r="6" spans="2:24" x14ac:dyDescent="0.35">
      <c r="C6" s="55"/>
      <c r="D6" s="88"/>
      <c r="M6" s="132"/>
    </row>
    <row r="7" spans="2:24" ht="14.25" customHeight="1" x14ac:dyDescent="0.35">
      <c r="C7" s="402" t="s">
        <v>50</v>
      </c>
      <c r="D7" s="402"/>
      <c r="E7" s="402"/>
      <c r="F7" s="402"/>
      <c r="G7" s="402"/>
      <c r="H7" s="402"/>
      <c r="I7" s="402"/>
      <c r="J7" s="402"/>
      <c r="K7" s="402"/>
      <c r="M7" s="132"/>
      <c r="P7" s="402" t="s">
        <v>51</v>
      </c>
      <c r="Q7" s="402"/>
      <c r="R7" s="402"/>
      <c r="S7" s="402"/>
      <c r="T7" s="402"/>
      <c r="U7" s="402"/>
      <c r="V7" s="402"/>
      <c r="W7" s="402"/>
      <c r="X7" s="402"/>
    </row>
    <row r="8" spans="2:24" x14ac:dyDescent="0.35">
      <c r="M8" s="132"/>
    </row>
    <row r="9" spans="2:24" ht="15" thickBot="1" x14ac:dyDescent="0.4">
      <c r="C9" s="55" t="s">
        <v>52</v>
      </c>
      <c r="M9" s="132"/>
      <c r="P9" s="55" t="s">
        <v>53</v>
      </c>
    </row>
    <row r="10" spans="2:24" ht="40.5" customHeight="1" x14ac:dyDescent="0.35">
      <c r="C10" s="56" t="s">
        <v>54</v>
      </c>
      <c r="D10" s="122" t="s">
        <v>55</v>
      </c>
      <c r="E10" s="122" t="s">
        <v>56</v>
      </c>
      <c r="F10" s="122" t="s">
        <v>57</v>
      </c>
      <c r="G10" s="122" t="s">
        <v>58</v>
      </c>
      <c r="H10" s="122" t="s">
        <v>59</v>
      </c>
      <c r="I10" s="122" t="s">
        <v>60</v>
      </c>
      <c r="J10" s="122"/>
      <c r="K10" s="124" t="s">
        <v>61</v>
      </c>
      <c r="M10" s="132"/>
      <c r="P10" s="141" t="s">
        <v>62</v>
      </c>
      <c r="Q10" s="142" t="s">
        <v>55</v>
      </c>
      <c r="R10" s="142" t="s">
        <v>56</v>
      </c>
      <c r="S10" s="142" t="s">
        <v>57</v>
      </c>
      <c r="T10" s="142" t="s">
        <v>58</v>
      </c>
      <c r="U10" s="142" t="s">
        <v>59</v>
      </c>
      <c r="V10" s="142"/>
      <c r="W10" s="150" t="s">
        <v>61</v>
      </c>
      <c r="X10" s="164" t="s">
        <v>63</v>
      </c>
    </row>
    <row r="11" spans="2:24" ht="15" thickBot="1" x14ac:dyDescent="0.4">
      <c r="C11" s="58"/>
      <c r="D11" s="123"/>
      <c r="E11" s="123"/>
      <c r="F11" s="123"/>
      <c r="G11" s="123"/>
      <c r="H11" s="123"/>
      <c r="I11" s="123"/>
      <c r="J11" s="123"/>
      <c r="K11" s="125"/>
      <c r="M11" s="132"/>
      <c r="P11" s="143"/>
      <c r="Q11" s="144"/>
      <c r="R11" s="144"/>
      <c r="S11" s="144"/>
      <c r="T11" s="144"/>
      <c r="U11" s="144"/>
      <c r="V11" s="144"/>
      <c r="W11" s="151"/>
      <c r="X11" s="165"/>
    </row>
    <row r="12" spans="2:24" x14ac:dyDescent="0.35">
      <c r="B12" s="8">
        <v>1</v>
      </c>
      <c r="C12" s="77" t="s">
        <v>64</v>
      </c>
      <c r="D12" s="59">
        <f>SUMIF(Presupuesto!$B$8:$B$114,'Resumen (No modificar)'!$B12,Presupuesto!H$8:H$332)</f>
        <v>230000</v>
      </c>
      <c r="E12" s="59">
        <f>SUMIF(Presupuesto!$B$8:$B$114,'Resumen (No modificar)'!$B12,Presupuesto!J$8:J$332)</f>
        <v>220000</v>
      </c>
      <c r="F12" s="59">
        <f>SUMIF(Presupuesto!$B$8:$B$114,'Resumen (No modificar)'!$B12,Presupuesto!L$8:L$332)</f>
        <v>215000</v>
      </c>
      <c r="G12" s="59">
        <f>SUMIF(Presupuesto!$B$8:$B$114,'Resumen (No modificar)'!$B12,Presupuesto!N$8:N$332)</f>
        <v>210000</v>
      </c>
      <c r="H12" s="59">
        <f>SUMIF(Presupuesto!$B$8:$B$114,'Resumen (No modificar)'!$B12,Presupuesto!P$8:P$332)</f>
        <v>205000</v>
      </c>
      <c r="I12" s="59">
        <f>SUMIF(Presupuesto!$B$8:$B$114,'Resumen (No modificar)'!$B12,Presupuesto!R$8:R$332)</f>
        <v>200000</v>
      </c>
      <c r="J12" s="59"/>
      <c r="K12" s="60">
        <f>SUM(D12:J12)</f>
        <v>1280000</v>
      </c>
      <c r="M12" s="132"/>
      <c r="O12" s="8">
        <v>1</v>
      </c>
      <c r="P12" s="141" t="s">
        <v>64</v>
      </c>
      <c r="Q12" s="145">
        <f>SUMIF('5.Plantilla de Reporte Anual'!$A$14:$A$190,'Resumen (No modificar)'!$O12,'5.Plantilla de Reporte Anual'!$J$14:$J$308)</f>
        <v>0</v>
      </c>
      <c r="R12" s="145"/>
      <c r="S12" s="145"/>
      <c r="T12" s="145"/>
      <c r="U12" s="145"/>
      <c r="V12" s="145"/>
      <c r="W12" s="152">
        <f>SUM(Q12:V12)</f>
        <v>0</v>
      </c>
      <c r="X12" s="166">
        <f>K12-W12</f>
        <v>1280000</v>
      </c>
    </row>
    <row r="13" spans="2:24" x14ac:dyDescent="0.35">
      <c r="B13" s="8">
        <v>2</v>
      </c>
      <c r="C13" s="78" t="s">
        <v>65</v>
      </c>
      <c r="D13" s="59">
        <f>SUMIF(Presupuesto!$B$8:$B$114,'Resumen (No modificar)'!$B13,Presupuesto!H$8:H$332)</f>
        <v>100000</v>
      </c>
      <c r="E13" s="59">
        <f>SUMIF(Presupuesto!$B$8:$B$114,'Resumen (No modificar)'!$B13,Presupuesto!J$8:J$332)</f>
        <v>0</v>
      </c>
      <c r="F13" s="59">
        <f>SUMIF(Presupuesto!$B$8:$B$114,'Resumen (No modificar)'!$B13,Presupuesto!L$8:L$332)</f>
        <v>0</v>
      </c>
      <c r="G13" s="59">
        <f>SUMIF(Presupuesto!$B$8:$B$114,'Resumen (No modificar)'!$B13,Presupuesto!N$8:N$332)</f>
        <v>0</v>
      </c>
      <c r="H13" s="59">
        <f>SUMIF(Presupuesto!$B$8:$B$114,'Resumen (No modificar)'!$B13,Presupuesto!P$8:P$332)</f>
        <v>0</v>
      </c>
      <c r="I13" s="59">
        <f>SUMIF(Presupuesto!$B$8:$B$114,'Resumen (No modificar)'!$B13,Presupuesto!R$8:R$332)</f>
        <v>0</v>
      </c>
      <c r="J13" s="59"/>
      <c r="K13" s="60">
        <f t="shared" ref="K13:K22" si="0">SUM(D13:J13)</f>
        <v>100000</v>
      </c>
      <c r="M13" s="132"/>
      <c r="O13" s="8">
        <v>2</v>
      </c>
      <c r="P13" s="143" t="s">
        <v>65</v>
      </c>
      <c r="Q13" s="145">
        <f>SUMIF('5.Plantilla de Reporte Anual'!$A$14:$A$190,'Resumen (No modificar)'!$O13,'5.Plantilla de Reporte Anual'!$J$14:$J$308)</f>
        <v>0</v>
      </c>
      <c r="R13" s="145"/>
      <c r="S13" s="145"/>
      <c r="T13" s="145"/>
      <c r="U13" s="145"/>
      <c r="V13" s="145"/>
      <c r="W13" s="152">
        <f t="shared" ref="W13:W25" si="1">SUM(Q13:V13)</f>
        <v>0</v>
      </c>
      <c r="X13" s="166">
        <f t="shared" ref="X13:X25" si="2">K13-W13</f>
        <v>100000</v>
      </c>
    </row>
    <row r="14" spans="2:24" x14ac:dyDescent="0.35">
      <c r="B14" s="8">
        <v>3</v>
      </c>
      <c r="C14" s="78" t="s">
        <v>66</v>
      </c>
      <c r="D14" s="59">
        <f>SUMIF(Presupuesto!$B$8:$B$114,'Resumen (No modificar)'!$B14,Presupuesto!H$8:H$332)</f>
        <v>6000</v>
      </c>
      <c r="E14" s="59">
        <f>SUMIF(Presupuesto!$B$8:$B$114,'Resumen (No modificar)'!$B14,Presupuesto!J$8:J$332)</f>
        <v>0</v>
      </c>
      <c r="F14" s="59">
        <f>SUMIF(Presupuesto!$B$8:$B$114,'Resumen (No modificar)'!$B14,Presupuesto!L$8:L$332)</f>
        <v>0</v>
      </c>
      <c r="G14" s="59">
        <f>SUMIF(Presupuesto!$B$8:$B$114,'Resumen (No modificar)'!$B14,Presupuesto!N$8:N$332)</f>
        <v>0</v>
      </c>
      <c r="H14" s="59">
        <f>SUMIF(Presupuesto!$B$8:$B$114,'Resumen (No modificar)'!$B14,Presupuesto!P$8:P$332)</f>
        <v>0</v>
      </c>
      <c r="I14" s="59">
        <f>SUMIF(Presupuesto!$B$8:$B$114,'Resumen (No modificar)'!$B14,Presupuesto!R$8:R$332)</f>
        <v>0</v>
      </c>
      <c r="J14" s="59"/>
      <c r="K14" s="60">
        <f t="shared" si="0"/>
        <v>6000</v>
      </c>
      <c r="M14" s="132"/>
      <c r="O14" s="8">
        <v>3</v>
      </c>
      <c r="P14" s="143" t="s">
        <v>66</v>
      </c>
      <c r="Q14" s="145">
        <f>SUMIF('5.Plantilla de Reporte Anual'!$A$14:$A$190,'Resumen (No modificar)'!$O14,'5.Plantilla de Reporte Anual'!$J$14:$J$308)</f>
        <v>0</v>
      </c>
      <c r="R14" s="145"/>
      <c r="S14" s="145"/>
      <c r="T14" s="145"/>
      <c r="U14" s="145"/>
      <c r="V14" s="145"/>
      <c r="W14" s="152">
        <f t="shared" si="1"/>
        <v>0</v>
      </c>
      <c r="X14" s="166">
        <f t="shared" si="2"/>
        <v>6000</v>
      </c>
    </row>
    <row r="15" spans="2:24" x14ac:dyDescent="0.35">
      <c r="B15" s="8">
        <v>4</v>
      </c>
      <c r="C15" s="78" t="s">
        <v>67</v>
      </c>
      <c r="D15" s="59">
        <f>SUMIF(Presupuesto!$B$8:$B$114,'Resumen (No modificar)'!$B15,Presupuesto!H$8:H$332)</f>
        <v>6000</v>
      </c>
      <c r="E15" s="59">
        <f>SUMIF(Presupuesto!$B$8:$B$114,'Resumen (No modificar)'!$B15,Presupuesto!J$8:J$332)</f>
        <v>6000</v>
      </c>
      <c r="F15" s="59">
        <f>SUMIF(Presupuesto!$B$8:$B$114,'Resumen (No modificar)'!$B15,Presupuesto!L$8:L$332)</f>
        <v>6000</v>
      </c>
      <c r="G15" s="59">
        <f>SUMIF(Presupuesto!$B$8:$B$114,'Resumen (No modificar)'!$B15,Presupuesto!N$8:N$332)</f>
        <v>6000</v>
      </c>
      <c r="H15" s="59">
        <f>SUMIF(Presupuesto!$B$8:$B$114,'Resumen (No modificar)'!$B15,Presupuesto!P$8:P$332)</f>
        <v>6000</v>
      </c>
      <c r="I15" s="59">
        <f>SUMIF(Presupuesto!$B$8:$B$114,'Resumen (No modificar)'!$B15,Presupuesto!R$8:R$332)</f>
        <v>6000</v>
      </c>
      <c r="J15" s="59"/>
      <c r="K15" s="60">
        <f t="shared" si="0"/>
        <v>36000</v>
      </c>
      <c r="M15" s="132"/>
      <c r="O15" s="8">
        <v>4</v>
      </c>
      <c r="P15" s="143" t="s">
        <v>67</v>
      </c>
      <c r="Q15" s="145">
        <f>SUMIF('5.Plantilla de Reporte Anual'!$A$14:$A$190,'Resumen (No modificar)'!$O15,'5.Plantilla de Reporte Anual'!$J$14:$J$308)</f>
        <v>0</v>
      </c>
      <c r="R15" s="145"/>
      <c r="S15" s="145"/>
      <c r="T15" s="145"/>
      <c r="U15" s="145"/>
      <c r="V15" s="145"/>
      <c r="W15" s="152">
        <f t="shared" si="1"/>
        <v>0</v>
      </c>
      <c r="X15" s="166">
        <f t="shared" si="2"/>
        <v>36000</v>
      </c>
    </row>
    <row r="16" spans="2:24" x14ac:dyDescent="0.35">
      <c r="B16" s="8">
        <v>5</v>
      </c>
      <c r="C16" s="78" t="s">
        <v>68</v>
      </c>
      <c r="D16" s="59">
        <f>SUMIF(Presupuesto!$B$8:$B$114,'Resumen (No modificar)'!$B16,Presupuesto!H$8:H$332)</f>
        <v>0</v>
      </c>
      <c r="E16" s="59">
        <f>SUMIF(Presupuesto!$B$8:$B$114,'Resumen (No modificar)'!$B16,Presupuesto!J$8:J$332)</f>
        <v>0</v>
      </c>
      <c r="F16" s="59">
        <f>SUMIF(Presupuesto!$B$8:$B$114,'Resumen (No modificar)'!$B16,Presupuesto!L$8:L$332)</f>
        <v>0</v>
      </c>
      <c r="G16" s="59">
        <f>SUMIF(Presupuesto!$B$8:$B$114,'Resumen (No modificar)'!$B16,Presupuesto!N$8:N$332)</f>
        <v>0</v>
      </c>
      <c r="H16" s="59">
        <f>SUMIF(Presupuesto!$B$8:$B$114,'Resumen (No modificar)'!$B16,Presupuesto!P$8:P$332)</f>
        <v>0</v>
      </c>
      <c r="I16" s="59">
        <f>SUMIF(Presupuesto!$B$8:$B$114,'Resumen (No modificar)'!$B16,Presupuesto!R$8:R$332)</f>
        <v>0</v>
      </c>
      <c r="J16" s="59"/>
      <c r="K16" s="60">
        <f t="shared" si="0"/>
        <v>0</v>
      </c>
      <c r="M16" s="132"/>
      <c r="O16" s="8">
        <v>5</v>
      </c>
      <c r="P16" s="143" t="s">
        <v>68</v>
      </c>
      <c r="Q16" s="145">
        <f>SUMIF('5.Plantilla de Reporte Anual'!$A$14:$A$190,'Resumen (No modificar)'!$O16,'5.Plantilla de Reporte Anual'!$J$14:$J$308)</f>
        <v>0</v>
      </c>
      <c r="R16" s="145"/>
      <c r="S16" s="145"/>
      <c r="T16" s="145"/>
      <c r="U16" s="145"/>
      <c r="V16" s="145"/>
      <c r="W16" s="152">
        <f t="shared" si="1"/>
        <v>0</v>
      </c>
      <c r="X16" s="166">
        <f t="shared" si="2"/>
        <v>0</v>
      </c>
    </row>
    <row r="17" spans="2:24" x14ac:dyDescent="0.35">
      <c r="B17" s="8">
        <v>6</v>
      </c>
      <c r="C17" s="78" t="s">
        <v>280</v>
      </c>
      <c r="D17" s="59">
        <f>SUMIF(Presupuesto!$B$8:$B$114,'Resumen (No modificar)'!$B17,Presupuesto!H$8:H$332)</f>
        <v>10000</v>
      </c>
      <c r="E17" s="59">
        <f>SUMIF(Presupuesto!$B$8:$B$114,'Resumen (No modificar)'!$B17,Presupuesto!J$8:J$332)</f>
        <v>0</v>
      </c>
      <c r="F17" s="59">
        <f>SUMIF(Presupuesto!$B$8:$B$114,'Resumen (No modificar)'!$B17,Presupuesto!L$8:L$332)</f>
        <v>0</v>
      </c>
      <c r="G17" s="59">
        <f>SUMIF(Presupuesto!$B$8:$B$114,'Resumen (No modificar)'!$B17,Presupuesto!N$8:N$332)</f>
        <v>0</v>
      </c>
      <c r="H17" s="59">
        <f>SUMIF(Presupuesto!$B$8:$B$114,'Resumen (No modificar)'!$B17,Presupuesto!P$8:P$332)</f>
        <v>0</v>
      </c>
      <c r="I17" s="59">
        <f>SUMIF(Presupuesto!$B$8:$B$114,'Resumen (No modificar)'!$B17,Presupuesto!R$8:R$332)</f>
        <v>0</v>
      </c>
      <c r="J17" s="59"/>
      <c r="K17" s="60">
        <f>SUM(D17:J17)</f>
        <v>10000</v>
      </c>
      <c r="M17" s="132"/>
      <c r="O17" s="8">
        <v>6</v>
      </c>
      <c r="P17" s="143" t="s">
        <v>69</v>
      </c>
      <c r="Q17" s="145">
        <f>SUMIF('5.Plantilla de Reporte Anual'!$A$14:$A$190,'Resumen (No modificar)'!$O17,'5.Plantilla de Reporte Anual'!$J$14:$J$308)</f>
        <v>0</v>
      </c>
      <c r="R17" s="145"/>
      <c r="S17" s="145"/>
      <c r="T17" s="145"/>
      <c r="U17" s="145"/>
      <c r="V17" s="145"/>
      <c r="W17" s="152">
        <f t="shared" si="1"/>
        <v>0</v>
      </c>
      <c r="X17" s="166">
        <f t="shared" si="2"/>
        <v>10000</v>
      </c>
    </row>
    <row r="18" spans="2:24" x14ac:dyDescent="0.35">
      <c r="B18" s="8">
        <v>7</v>
      </c>
      <c r="C18" s="78" t="s">
        <v>70</v>
      </c>
      <c r="D18" s="59">
        <f>SUMIF(Presupuesto!$B$8:$B$114,'Resumen (No modificar)'!$B18,Presupuesto!H$8:H$332)</f>
        <v>0</v>
      </c>
      <c r="E18" s="59">
        <f>SUMIF(Presupuesto!$B$8:$B$114,'Resumen (No modificar)'!$B18,Presupuesto!J$8:J$332)</f>
        <v>0</v>
      </c>
      <c r="F18" s="59">
        <f>SUMIF(Presupuesto!$B$8:$B$114,'Resumen (No modificar)'!$B18,Presupuesto!L$8:L$332)</f>
        <v>0</v>
      </c>
      <c r="G18" s="59">
        <f>SUMIF(Presupuesto!$B$8:$B$114,'Resumen (No modificar)'!$B18,Presupuesto!N$8:N$332)</f>
        <v>0</v>
      </c>
      <c r="H18" s="59">
        <f>SUMIF(Presupuesto!$B$8:$B$114,'Resumen (No modificar)'!$B18,Presupuesto!P$8:P$332)</f>
        <v>0</v>
      </c>
      <c r="I18" s="59">
        <f>SUMIF(Presupuesto!$B$8:$B$114,'Resumen (No modificar)'!$B18,Presupuesto!R$8:R$332)</f>
        <v>0</v>
      </c>
      <c r="J18" s="59"/>
      <c r="K18" s="60">
        <f t="shared" si="0"/>
        <v>0</v>
      </c>
      <c r="M18" s="132"/>
      <c r="O18" s="8">
        <v>7</v>
      </c>
      <c r="P18" s="143" t="s">
        <v>70</v>
      </c>
      <c r="Q18" s="145">
        <f>SUMIF('5.Plantilla de Reporte Anual'!$A$14:$A$190,'Resumen (No modificar)'!$O18,'5.Plantilla de Reporte Anual'!$J$14:$J$308)</f>
        <v>0</v>
      </c>
      <c r="R18" s="145"/>
      <c r="S18" s="145"/>
      <c r="T18" s="145"/>
      <c r="U18" s="145"/>
      <c r="V18" s="145"/>
      <c r="W18" s="152">
        <f t="shared" si="1"/>
        <v>0</v>
      </c>
      <c r="X18" s="166">
        <f t="shared" si="2"/>
        <v>0</v>
      </c>
    </row>
    <row r="19" spans="2:24" ht="29" x14ac:dyDescent="0.35">
      <c r="B19" s="8">
        <v>8</v>
      </c>
      <c r="C19" s="78" t="s">
        <v>71</v>
      </c>
      <c r="D19" s="59">
        <f>SUMIF(Presupuesto!$B$8:$B$114,'Resumen (No modificar)'!$B19,Presupuesto!H$8:H$332)</f>
        <v>15000</v>
      </c>
      <c r="E19" s="59">
        <f>SUMIF(Presupuesto!$B$8:$B$114,'Resumen (No modificar)'!$B19,Presupuesto!J$8:J$332)</f>
        <v>22500</v>
      </c>
      <c r="F19" s="59">
        <f>SUMIF(Presupuesto!$B$8:$B$114,'Resumen (No modificar)'!$B19,Presupuesto!L$8:L$332)</f>
        <v>18000</v>
      </c>
      <c r="G19" s="59">
        <f>SUMIF(Presupuesto!$B$8:$B$114,'Resumen (No modificar)'!$B19,Presupuesto!N$8:N$332)</f>
        <v>18000</v>
      </c>
      <c r="H19" s="59">
        <f>SUMIF(Presupuesto!$B$8:$B$114,'Resumen (No modificar)'!$B19,Presupuesto!P$8:P$332)</f>
        <v>15000</v>
      </c>
      <c r="I19" s="59">
        <f>SUMIF(Presupuesto!$B$8:$B$114,'Resumen (No modificar)'!$B19,Presupuesto!R$8:R$332)</f>
        <v>22500</v>
      </c>
      <c r="J19" s="59"/>
      <c r="K19" s="60">
        <f t="shared" si="0"/>
        <v>111000</v>
      </c>
      <c r="M19" s="132"/>
      <c r="O19" s="8">
        <v>8</v>
      </c>
      <c r="P19" s="143" t="s">
        <v>71</v>
      </c>
      <c r="Q19" s="145">
        <f>SUMIF('5.Plantilla de Reporte Anual'!$A$14:$A$190,'Resumen (No modificar)'!$O19,'5.Plantilla de Reporte Anual'!$J$14:$J$308)</f>
        <v>0</v>
      </c>
      <c r="R19" s="145"/>
      <c r="S19" s="145"/>
      <c r="T19" s="145"/>
      <c r="U19" s="145"/>
      <c r="V19" s="145"/>
      <c r="W19" s="152">
        <f t="shared" si="1"/>
        <v>0</v>
      </c>
      <c r="X19" s="166">
        <f t="shared" si="2"/>
        <v>111000</v>
      </c>
    </row>
    <row r="20" spans="2:24" x14ac:dyDescent="0.35">
      <c r="B20" s="8">
        <v>9</v>
      </c>
      <c r="C20" s="78" t="s">
        <v>72</v>
      </c>
      <c r="D20" s="59">
        <f>SUMIF(Presupuesto!$B$8:$B$114,'Resumen (No modificar)'!$B20,Presupuesto!H$8:H$332)</f>
        <v>0</v>
      </c>
      <c r="E20" s="59">
        <f>SUMIF(Presupuesto!$B$8:$B$114,'Resumen (No modificar)'!$B20,Presupuesto!J$8:J$332)</f>
        <v>0</v>
      </c>
      <c r="F20" s="59">
        <f>SUMIF(Presupuesto!$B$8:$B$114,'Resumen (No modificar)'!$B20,Presupuesto!L$8:L$332)</f>
        <v>0</v>
      </c>
      <c r="G20" s="59">
        <f>SUMIF(Presupuesto!$B$8:$B$114,'Resumen (No modificar)'!$B20,Presupuesto!N$8:N$332)</f>
        <v>0</v>
      </c>
      <c r="H20" s="59">
        <f>SUMIF(Presupuesto!$B$8:$B$114,'Resumen (No modificar)'!$B20,Presupuesto!P$8:P$332)</f>
        <v>0</v>
      </c>
      <c r="I20" s="59">
        <f>SUMIF(Presupuesto!$B$8:$B$114,'Resumen (No modificar)'!$B20,Presupuesto!R$8:R$332)</f>
        <v>0</v>
      </c>
      <c r="J20" s="59"/>
      <c r="K20" s="60">
        <f t="shared" si="0"/>
        <v>0</v>
      </c>
      <c r="M20" s="132"/>
      <c r="O20" s="8">
        <v>9</v>
      </c>
      <c r="P20" s="143" t="s">
        <v>72</v>
      </c>
      <c r="Q20" s="145">
        <f>SUMIF('5.Plantilla de Reporte Anual'!$A$14:$A$190,'Resumen (No modificar)'!$O20,'5.Plantilla de Reporte Anual'!$J$14:$J$308)</f>
        <v>0</v>
      </c>
      <c r="R20" s="145"/>
      <c r="S20" s="145"/>
      <c r="T20" s="145"/>
      <c r="U20" s="145"/>
      <c r="V20" s="145"/>
      <c r="W20" s="152">
        <f t="shared" si="1"/>
        <v>0</v>
      </c>
      <c r="X20" s="166">
        <f t="shared" si="2"/>
        <v>0</v>
      </c>
    </row>
    <row r="21" spans="2:24" x14ac:dyDescent="0.35">
      <c r="B21" s="8">
        <v>10</v>
      </c>
      <c r="C21" s="79" t="s">
        <v>73</v>
      </c>
      <c r="D21" s="59">
        <f>SUMIF(Presupuesto!$B$8:$B$114,'Resumen (No modificar)'!$B21,Presupuesto!H$8:H$332)</f>
        <v>0</v>
      </c>
      <c r="E21" s="59">
        <f>SUMIF(Presupuesto!$B$8:$B$114,'Resumen (No modificar)'!$B21,Presupuesto!J$8:J$332)</f>
        <v>0</v>
      </c>
      <c r="F21" s="59">
        <f>SUMIF(Presupuesto!$B$8:$B$114,'Resumen (No modificar)'!$B21,Presupuesto!L$8:L$332)</f>
        <v>0</v>
      </c>
      <c r="G21" s="59">
        <f>SUMIF(Presupuesto!$B$8:$B$114,'Resumen (No modificar)'!$B21,Presupuesto!N$8:N$332)</f>
        <v>0</v>
      </c>
      <c r="H21" s="59">
        <f>SUMIF(Presupuesto!$B$8:$B$114,'Resumen (No modificar)'!$B21,Presupuesto!P$8:P$332)</f>
        <v>0</v>
      </c>
      <c r="I21" s="59">
        <f>SUMIF(Presupuesto!$B$8:$B$114,'Resumen (No modificar)'!$B21,Presupuesto!R$8:R$332)</f>
        <v>0</v>
      </c>
      <c r="J21" s="59"/>
      <c r="K21" s="60">
        <f t="shared" si="0"/>
        <v>0</v>
      </c>
      <c r="M21" s="132"/>
      <c r="O21" s="8">
        <v>10</v>
      </c>
      <c r="P21" s="146" t="s">
        <v>73</v>
      </c>
      <c r="Q21" s="145">
        <f>SUMIF('5.Plantilla de Reporte Anual'!$A$14:$A$190,'Resumen (No modificar)'!$O21,'5.Plantilla de Reporte Anual'!$J$14:$J$308)</f>
        <v>0</v>
      </c>
      <c r="R21" s="145"/>
      <c r="S21" s="145"/>
      <c r="T21" s="145"/>
      <c r="U21" s="145"/>
      <c r="V21" s="145"/>
      <c r="W21" s="152">
        <f t="shared" si="1"/>
        <v>0</v>
      </c>
      <c r="X21" s="166">
        <f t="shared" si="2"/>
        <v>0</v>
      </c>
    </row>
    <row r="22" spans="2:24" x14ac:dyDescent="0.35">
      <c r="C22" s="80" t="s">
        <v>74</v>
      </c>
      <c r="D22" s="61">
        <f t="shared" ref="D22:I22" si="3">SUM(D12:D21)</f>
        <v>367000</v>
      </c>
      <c r="E22" s="61">
        <f t="shared" si="3"/>
        <v>248500</v>
      </c>
      <c r="F22" s="61">
        <f t="shared" si="3"/>
        <v>239000</v>
      </c>
      <c r="G22" s="61">
        <f t="shared" si="3"/>
        <v>234000</v>
      </c>
      <c r="H22" s="61">
        <f t="shared" si="3"/>
        <v>226000</v>
      </c>
      <c r="I22" s="61">
        <f t="shared" si="3"/>
        <v>228500</v>
      </c>
      <c r="J22" s="61"/>
      <c r="K22" s="62">
        <f t="shared" si="0"/>
        <v>1543000</v>
      </c>
      <c r="M22" s="132"/>
      <c r="P22" s="143" t="s">
        <v>75</v>
      </c>
      <c r="Q22" s="147">
        <f>SUM(Q12:Q21)</f>
        <v>0</v>
      </c>
      <c r="R22" s="147">
        <f t="shared" ref="R22" si="4">SUM(R12:R21)</f>
        <v>0</v>
      </c>
      <c r="S22" s="147">
        <f t="shared" ref="S22:S25" si="5">Q22+R22</f>
        <v>0</v>
      </c>
      <c r="T22" s="147">
        <f t="shared" ref="T22:V22" si="6">SUM(T12:T21)</f>
        <v>0</v>
      </c>
      <c r="U22" s="147">
        <f t="shared" si="6"/>
        <v>0</v>
      </c>
      <c r="V22" s="147">
        <f t="shared" si="6"/>
        <v>0</v>
      </c>
      <c r="W22" s="153">
        <f t="shared" si="1"/>
        <v>0</v>
      </c>
      <c r="X22" s="167">
        <f t="shared" si="2"/>
        <v>1543000</v>
      </c>
    </row>
    <row r="23" spans="2:24" ht="14.25" customHeight="1" x14ac:dyDescent="0.35">
      <c r="C23" s="81" t="s">
        <v>76</v>
      </c>
      <c r="D23" s="63"/>
      <c r="E23" s="63"/>
      <c r="F23" s="63"/>
      <c r="G23" s="63"/>
      <c r="H23" s="63"/>
      <c r="I23" s="63"/>
      <c r="J23" s="63"/>
      <c r="K23" s="64"/>
      <c r="M23" s="132"/>
      <c r="W23" s="8">
        <f t="shared" si="1"/>
        <v>0</v>
      </c>
      <c r="X23" s="8">
        <f t="shared" si="2"/>
        <v>0</v>
      </c>
    </row>
    <row r="24" spans="2:24" ht="15" thickBot="1" x14ac:dyDescent="0.4">
      <c r="B24" s="8">
        <v>11</v>
      </c>
      <c r="C24" s="80" t="s">
        <v>77</v>
      </c>
      <c r="D24" s="59">
        <f>SUMIF(Presupuesto!$B$8:$B$114,'Resumen (No modificar)'!$B24,Presupuesto!H$8:H$332)</f>
        <v>0</v>
      </c>
      <c r="E24" s="59">
        <f>SUMIF(Presupuesto!$B$8:$B$114,'Resumen (No modificar)'!$B24,Presupuesto!J$8:J$332)</f>
        <v>0</v>
      </c>
      <c r="F24" s="59">
        <f>SUMIF(Presupuesto!$B$8:$B$114,'Resumen (No modificar)'!$B24,Presupuesto!L$8:L$332)</f>
        <v>0</v>
      </c>
      <c r="G24" s="59">
        <f>SUMIF(Presupuesto!$B$8:$B$114,'Resumen (No modificar)'!$B24,Presupuesto!N$8:N$332)</f>
        <v>0</v>
      </c>
      <c r="H24" s="59">
        <f>SUMIF(Presupuesto!$B$8:$B$114,'Resumen (No modificar)'!$B24,Presupuesto!P$8:P$332)</f>
        <v>0</v>
      </c>
      <c r="I24" s="59">
        <f>SUMIF(Presupuesto!$B$8:$B$114,'Resumen (No modificar)'!$B24,Presupuesto!R$8:R$332)</f>
        <v>0</v>
      </c>
      <c r="J24" s="59"/>
      <c r="K24" s="65">
        <f>SUM(D24:J24)</f>
        <v>0</v>
      </c>
      <c r="M24" s="132"/>
      <c r="O24" s="8">
        <v>11</v>
      </c>
      <c r="P24" s="143" t="s">
        <v>76</v>
      </c>
      <c r="Q24" s="145">
        <f>SUMIF('5.Plantilla de Reporte Anual'!$A$14:$A$190,'Resumen (No modificar)'!$O24,'5.Plantilla de Reporte Anual'!$J$14:$J$308)</f>
        <v>0</v>
      </c>
      <c r="R24" s="145"/>
      <c r="S24" s="145"/>
      <c r="T24" s="145"/>
      <c r="U24" s="145"/>
      <c r="V24" s="145"/>
      <c r="W24" s="154">
        <f t="shared" si="1"/>
        <v>0</v>
      </c>
      <c r="X24" s="168">
        <f t="shared" si="2"/>
        <v>0</v>
      </c>
    </row>
    <row r="25" spans="2:24" ht="15" thickBot="1" x14ac:dyDescent="0.4">
      <c r="C25" s="57" t="s">
        <v>78</v>
      </c>
      <c r="D25" s="66">
        <f>+D24+D22</f>
        <v>367000</v>
      </c>
      <c r="E25" s="66">
        <f t="shared" ref="E25:I25" si="7">+E24+E22</f>
        <v>248500</v>
      </c>
      <c r="F25" s="66">
        <f t="shared" si="7"/>
        <v>239000</v>
      </c>
      <c r="G25" s="66">
        <f t="shared" si="7"/>
        <v>234000</v>
      </c>
      <c r="H25" s="66">
        <f t="shared" si="7"/>
        <v>226000</v>
      </c>
      <c r="I25" s="66">
        <f t="shared" si="7"/>
        <v>228500</v>
      </c>
      <c r="J25" s="66"/>
      <c r="K25" s="67">
        <f>SUM(D25:J25)</f>
        <v>1543000</v>
      </c>
      <c r="M25" s="132"/>
      <c r="P25" s="148" t="s">
        <v>78</v>
      </c>
      <c r="Q25" s="149">
        <f>+Q24+Q22</f>
        <v>0</v>
      </c>
      <c r="R25" s="149">
        <f t="shared" ref="R25:T25" si="8">+R24+R22</f>
        <v>0</v>
      </c>
      <c r="S25" s="149">
        <f t="shared" si="5"/>
        <v>0</v>
      </c>
      <c r="T25" s="149">
        <f t="shared" si="8"/>
        <v>0</v>
      </c>
      <c r="U25" s="149">
        <f t="shared" ref="U25:V25" si="9">+U24+U22</f>
        <v>0</v>
      </c>
      <c r="V25" s="149">
        <f t="shared" si="9"/>
        <v>0</v>
      </c>
      <c r="W25" s="155">
        <f t="shared" si="1"/>
        <v>0</v>
      </c>
      <c r="X25" s="169">
        <f t="shared" si="2"/>
        <v>1543000</v>
      </c>
    </row>
    <row r="26" spans="2:24" x14ac:dyDescent="0.35">
      <c r="M26" s="132"/>
    </row>
    <row r="27" spans="2:24" ht="15" customHeight="1" x14ac:dyDescent="0.35">
      <c r="M27" s="132"/>
    </row>
    <row r="28" spans="2:24" x14ac:dyDescent="0.35">
      <c r="M28" s="132"/>
    </row>
    <row r="29" spans="2:24" ht="15" thickBot="1" x14ac:dyDescent="0.4">
      <c r="C29" s="55" t="s">
        <v>79</v>
      </c>
      <c r="M29" s="132"/>
      <c r="P29" s="55" t="s">
        <v>80</v>
      </c>
      <c r="Q29" s="32"/>
      <c r="R29" s="32"/>
      <c r="S29" s="32"/>
      <c r="T29" s="32"/>
      <c r="U29" s="32"/>
      <c r="V29" s="32"/>
      <c r="W29" s="32"/>
    </row>
    <row r="30" spans="2:24" ht="22.5" customHeight="1" x14ac:dyDescent="0.35">
      <c r="C30" s="56" t="s">
        <v>81</v>
      </c>
      <c r="D30" s="403" t="str">
        <f>Presupuesto!U8</f>
        <v xml:space="preserve">Regeneración Natural Asistida (RNA)
Total </v>
      </c>
      <c r="E30" s="403" t="str">
        <f>Presupuesto!V8</f>
        <v>Plantación Tradicional
Total</v>
      </c>
      <c r="F30" s="403" t="str">
        <f>Presupuesto!W8</f>
        <v>Sistemas agroforestales
Total</v>
      </c>
      <c r="G30" s="403" t="str">
        <f>Presupuesto!X8</f>
        <v>Sistemas Silvopastoriles
Total</v>
      </c>
      <c r="H30" s="403" t="str">
        <f>Presupuesto!Y8</f>
        <v>Plantación de Enriquecimiento
Total</v>
      </c>
      <c r="I30" s="403" t="str">
        <f>Presupuesto!Z8</f>
        <v>Nucleación aplicada
Total</v>
      </c>
      <c r="J30" s="403" t="str">
        <f>Presupuesto!AA8</f>
        <v>Dispersión de Semillas/Siembra Directa
Total</v>
      </c>
      <c r="K30" s="405" t="s">
        <v>61</v>
      </c>
      <c r="M30" s="132"/>
      <c r="P30" s="141"/>
      <c r="Q30" s="400" t="s">
        <v>82</v>
      </c>
      <c r="R30" s="400" t="s">
        <v>83</v>
      </c>
      <c r="S30" s="400" t="s">
        <v>84</v>
      </c>
      <c r="T30" s="400" t="s">
        <v>85</v>
      </c>
      <c r="U30" s="400" t="s">
        <v>86</v>
      </c>
      <c r="V30" s="400" t="s">
        <v>87</v>
      </c>
      <c r="W30" s="400" t="s">
        <v>88</v>
      </c>
    </row>
    <row r="31" spans="2:24" ht="20.25" customHeight="1" thickBot="1" x14ac:dyDescent="0.4">
      <c r="C31" s="58"/>
      <c r="D31" s="404"/>
      <c r="E31" s="404"/>
      <c r="F31" s="404"/>
      <c r="G31" s="404"/>
      <c r="H31" s="404"/>
      <c r="I31" s="404"/>
      <c r="J31" s="404"/>
      <c r="K31" s="406"/>
      <c r="M31" s="132"/>
      <c r="P31" s="159" t="s">
        <v>89</v>
      </c>
      <c r="Q31" s="407"/>
      <c r="R31" s="401"/>
      <c r="S31" s="401"/>
      <c r="T31" s="401"/>
      <c r="U31" s="401"/>
      <c r="V31" s="401"/>
      <c r="W31" s="401"/>
    </row>
    <row r="32" spans="2:24" x14ac:dyDescent="0.35">
      <c r="B32" s="8">
        <v>1</v>
      </c>
      <c r="C32" s="77" t="s">
        <v>64</v>
      </c>
      <c r="D32" s="59">
        <f>SUMIF(Presupuesto!$B$8:$B$114,'Resumen (No modificar)'!$B32,Presupuesto!U$8:U$332)</f>
        <v>256000</v>
      </c>
      <c r="E32" s="59">
        <f>SUMIF(Presupuesto!$B$8:$B$114,'Resumen (No modificar)'!$B32,Presupuesto!V$8:V$332)</f>
        <v>0</v>
      </c>
      <c r="F32" s="59">
        <f>SUMIF(Presupuesto!$B$8:$B$114,'Resumen (No modificar)'!$B32,Presupuesto!W$8:W$332)</f>
        <v>0</v>
      </c>
      <c r="G32" s="59">
        <f>SUMIF(Presupuesto!$B$8:$B$114,'Resumen (No modificar)'!$B32,Presupuesto!X$8:X$332)</f>
        <v>0</v>
      </c>
      <c r="H32" s="59">
        <f>SUMIF(Presupuesto!$B$8:$B$114,'Resumen (No modificar)'!$B32,Presupuesto!Y$8:Y$332)</f>
        <v>0</v>
      </c>
      <c r="I32" s="59">
        <f>SUMIF(Presupuesto!$B$8:$B$114,'Resumen (No modificar)'!$B32,Presupuesto!Z$8:Z$332)</f>
        <v>0</v>
      </c>
      <c r="J32" s="59">
        <f>SUMIF(Presupuesto!$B$8:$B$114,'Resumen (No modificar)'!$B32,Presupuesto!AA$8:AA$332)</f>
        <v>0</v>
      </c>
      <c r="K32" s="60">
        <f t="shared" ref="K32:K42" si="10">SUM(D32:J32)</f>
        <v>256000</v>
      </c>
      <c r="M32" s="132"/>
      <c r="P32" s="160" t="s">
        <v>55</v>
      </c>
      <c r="Q32" s="156"/>
      <c r="R32" s="156"/>
      <c r="S32" s="156"/>
      <c r="T32" s="156"/>
      <c r="U32" s="156"/>
      <c r="V32" s="156"/>
      <c r="W32" s="158"/>
    </row>
    <row r="33" spans="2:23" x14ac:dyDescent="0.35">
      <c r="B33" s="8">
        <v>2</v>
      </c>
      <c r="C33" s="78" t="s">
        <v>65</v>
      </c>
      <c r="D33" s="59">
        <f>SUMIF(Presupuesto!$B$8:$B$114,'Resumen (No modificar)'!$B33,Presupuesto!U$8:U$332)</f>
        <v>20000</v>
      </c>
      <c r="E33" s="59">
        <f>SUMIF(Presupuesto!$B$8:$B$114,'Resumen (No modificar)'!$B33,Presupuesto!V$8:V$332)</f>
        <v>0</v>
      </c>
      <c r="F33" s="59">
        <f>SUMIF(Presupuesto!$B$8:$B$114,'Resumen (No modificar)'!$B33,Presupuesto!W$8:W$332)</f>
        <v>0</v>
      </c>
      <c r="G33" s="59">
        <f>SUMIF(Presupuesto!$B$8:$B$114,'Resumen (No modificar)'!$B33,Presupuesto!X$8:X$332)</f>
        <v>0</v>
      </c>
      <c r="H33" s="59">
        <f>SUMIF(Presupuesto!$B$8:$B$114,'Resumen (No modificar)'!$B33,Presupuesto!Y$8:Y$332)</f>
        <v>0</v>
      </c>
      <c r="I33" s="59">
        <f>SUMIF(Presupuesto!$B$8:$B$114,'Resumen (No modificar)'!$B33,Presupuesto!Z$8:Z$332)</f>
        <v>0</v>
      </c>
      <c r="J33" s="59">
        <f>SUMIF(Presupuesto!$B$8:$B$114,'Resumen (No modificar)'!$B33,Presupuesto!AA$8:AA$332)</f>
        <v>0</v>
      </c>
      <c r="K33" s="60">
        <f t="shared" si="10"/>
        <v>20000</v>
      </c>
      <c r="M33" s="132"/>
      <c r="P33" s="160" t="s">
        <v>56</v>
      </c>
      <c r="Q33" s="156"/>
      <c r="R33" s="156"/>
      <c r="S33" s="156"/>
      <c r="T33" s="156"/>
      <c r="U33" s="156"/>
      <c r="V33" s="156"/>
      <c r="W33" s="158"/>
    </row>
    <row r="34" spans="2:23" x14ac:dyDescent="0.35">
      <c r="B34" s="8">
        <v>3</v>
      </c>
      <c r="C34" s="78" t="s">
        <v>66</v>
      </c>
      <c r="D34" s="59">
        <f>SUMIF(Presupuesto!$B$8:$B$114,'Resumen (No modificar)'!$B34,Presupuesto!U$8:U$332)</f>
        <v>1200</v>
      </c>
      <c r="E34" s="59">
        <f>SUMIF(Presupuesto!$B$8:$B$114,'Resumen (No modificar)'!$B34,Presupuesto!V$8:V$332)</f>
        <v>0</v>
      </c>
      <c r="F34" s="59">
        <f>SUMIF(Presupuesto!$B$8:$B$114,'Resumen (No modificar)'!$B34,Presupuesto!W$8:W$332)</f>
        <v>0</v>
      </c>
      <c r="G34" s="59">
        <f>SUMIF(Presupuesto!$B$8:$B$114,'Resumen (No modificar)'!$B34,Presupuesto!X$8:X$332)</f>
        <v>0</v>
      </c>
      <c r="H34" s="59">
        <f>SUMIF(Presupuesto!$B$8:$B$114,'Resumen (No modificar)'!$B34,Presupuesto!Y$8:Y$332)</f>
        <v>0</v>
      </c>
      <c r="I34" s="59">
        <f>SUMIF(Presupuesto!$B$8:$B$114,'Resumen (No modificar)'!$B34,Presupuesto!Z$8:Z$332)</f>
        <v>0</v>
      </c>
      <c r="J34" s="59">
        <f>SUMIF(Presupuesto!$B$8:$B$114,'Resumen (No modificar)'!$B34,Presupuesto!AA$8:AA$332)</f>
        <v>0</v>
      </c>
      <c r="K34" s="60">
        <f t="shared" si="10"/>
        <v>1200</v>
      </c>
      <c r="M34" s="132"/>
      <c r="P34" s="160" t="s">
        <v>57</v>
      </c>
      <c r="Q34" s="156"/>
      <c r="R34" s="156"/>
      <c r="S34" s="156"/>
      <c r="T34" s="156"/>
      <c r="U34" s="156"/>
      <c r="V34" s="156"/>
      <c r="W34" s="158"/>
    </row>
    <row r="35" spans="2:23" x14ac:dyDescent="0.35">
      <c r="B35" s="8">
        <v>4</v>
      </c>
      <c r="C35" s="78" t="s">
        <v>67</v>
      </c>
      <c r="D35" s="59">
        <f>SUMIF(Presupuesto!$B$8:$B$114,'Resumen (No modificar)'!$B35,Presupuesto!U$8:U$332)</f>
        <v>7200</v>
      </c>
      <c r="E35" s="59">
        <f>SUMIF(Presupuesto!$B$8:$B$114,'Resumen (No modificar)'!$B35,Presupuesto!V$8:V$332)</f>
        <v>0</v>
      </c>
      <c r="F35" s="59">
        <f>SUMIF(Presupuesto!$B$8:$B$114,'Resumen (No modificar)'!$B35,Presupuesto!W$8:W$332)</f>
        <v>0</v>
      </c>
      <c r="G35" s="59">
        <f>SUMIF(Presupuesto!$B$8:$B$114,'Resumen (No modificar)'!$B35,Presupuesto!X$8:X$332)</f>
        <v>0</v>
      </c>
      <c r="H35" s="59">
        <f>SUMIF(Presupuesto!$B$8:$B$114,'Resumen (No modificar)'!$B35,Presupuesto!Y$8:Y$332)</f>
        <v>0</v>
      </c>
      <c r="I35" s="59">
        <f>SUMIF(Presupuesto!$B$8:$B$114,'Resumen (No modificar)'!$B35,Presupuesto!Z$8:Z$332)</f>
        <v>0</v>
      </c>
      <c r="J35" s="59">
        <f>SUMIF(Presupuesto!$B$8:$B$114,'Resumen (No modificar)'!$B35,Presupuesto!AA$8:AA$332)</f>
        <v>0</v>
      </c>
      <c r="K35" s="60">
        <f t="shared" si="10"/>
        <v>7200</v>
      </c>
      <c r="M35" s="132"/>
      <c r="P35" s="160" t="s">
        <v>58</v>
      </c>
      <c r="Q35" s="156"/>
      <c r="R35" s="156"/>
      <c r="S35" s="156"/>
      <c r="T35" s="156"/>
      <c r="U35" s="156"/>
      <c r="V35" s="156"/>
      <c r="W35" s="158"/>
    </row>
    <row r="36" spans="2:23" x14ac:dyDescent="0.35">
      <c r="B36" s="8">
        <v>5</v>
      </c>
      <c r="C36" s="78" t="s">
        <v>68</v>
      </c>
      <c r="D36" s="59">
        <f>SUMIF(Presupuesto!$B$8:$B$114,'Resumen (No modificar)'!$B36,Presupuesto!U$8:U$332)</f>
        <v>0</v>
      </c>
      <c r="E36" s="59">
        <f>SUMIF(Presupuesto!$B$8:$B$114,'Resumen (No modificar)'!$B36,Presupuesto!V$8:V$332)</f>
        <v>0</v>
      </c>
      <c r="F36" s="59">
        <f>SUMIF(Presupuesto!$B$8:$B$114,'Resumen (No modificar)'!$B36,Presupuesto!W$8:W$332)</f>
        <v>0</v>
      </c>
      <c r="G36" s="59">
        <f>SUMIF(Presupuesto!$B$8:$B$114,'Resumen (No modificar)'!$B36,Presupuesto!X$8:X$332)</f>
        <v>0</v>
      </c>
      <c r="H36" s="59">
        <f>SUMIF(Presupuesto!$B$8:$B$114,'Resumen (No modificar)'!$B36,Presupuesto!Y$8:Y$332)</f>
        <v>0</v>
      </c>
      <c r="I36" s="59">
        <f>SUMIF(Presupuesto!$B$8:$B$114,'Resumen (No modificar)'!$B36,Presupuesto!Z$8:Z$332)</f>
        <v>0</v>
      </c>
      <c r="J36" s="59">
        <f>SUMIF(Presupuesto!$B$8:$B$114,'Resumen (No modificar)'!$B36,Presupuesto!AA$8:AA$332)</f>
        <v>0</v>
      </c>
      <c r="K36" s="60">
        <f t="shared" si="10"/>
        <v>0</v>
      </c>
      <c r="M36" s="132"/>
      <c r="P36" s="160" t="s">
        <v>59</v>
      </c>
      <c r="Q36" s="156"/>
      <c r="R36" s="156"/>
      <c r="S36" s="156"/>
      <c r="T36" s="156"/>
      <c r="U36" s="156"/>
      <c r="V36" s="156"/>
      <c r="W36" s="158"/>
    </row>
    <row r="37" spans="2:23" ht="18.5" customHeight="1" x14ac:dyDescent="0.35">
      <c r="B37" s="8">
        <v>6</v>
      </c>
      <c r="C37" s="78" t="s">
        <v>69</v>
      </c>
      <c r="D37" s="59">
        <f>SUMIF(Presupuesto!$B$8:$B$114,'Resumen (No modificar)'!$B37,Presupuesto!U$8:U$332)</f>
        <v>2000</v>
      </c>
      <c r="E37" s="59">
        <f>SUMIF(Presupuesto!$B$8:$B$114,'Resumen (No modificar)'!$B37,Presupuesto!V$8:V$332)</f>
        <v>0</v>
      </c>
      <c r="F37" s="59">
        <f>SUMIF(Presupuesto!$B$8:$B$114,'Resumen (No modificar)'!$B37,Presupuesto!W$8:W$332)</f>
        <v>0</v>
      </c>
      <c r="G37" s="59">
        <f>SUMIF(Presupuesto!$B$8:$B$114,'Resumen (No modificar)'!$B37,Presupuesto!X$8:X$332)</f>
        <v>0</v>
      </c>
      <c r="H37" s="59">
        <f>SUMIF(Presupuesto!$B$8:$B$114,'Resumen (No modificar)'!$B37,Presupuesto!Y$8:Y$332)</f>
        <v>0</v>
      </c>
      <c r="I37" s="59">
        <f>SUMIF(Presupuesto!$B$8:$B$114,'Resumen (No modificar)'!$B37,Presupuesto!Z$8:Z$332)</f>
        <v>0</v>
      </c>
      <c r="J37" s="59">
        <f>SUMIF(Presupuesto!$B$8:$B$114,'Resumen (No modificar)'!$B37,Presupuesto!AA$8:AA$332)</f>
        <v>0</v>
      </c>
      <c r="K37" s="60">
        <f t="shared" si="10"/>
        <v>2000</v>
      </c>
      <c r="M37" s="132"/>
      <c r="P37" s="160" t="s">
        <v>60</v>
      </c>
      <c r="Q37" s="156"/>
      <c r="R37" s="156"/>
      <c r="S37" s="156"/>
      <c r="T37" s="156"/>
      <c r="U37" s="156"/>
      <c r="V37" s="156"/>
      <c r="W37" s="158"/>
    </row>
    <row r="38" spans="2:23" ht="15" thickBot="1" x14ac:dyDescent="0.4">
      <c r="B38" s="8">
        <v>7</v>
      </c>
      <c r="C38" s="78" t="s">
        <v>70</v>
      </c>
      <c r="D38" s="59">
        <f>SUMIF(Presupuesto!$B$8:$B$114,'Resumen (No modificar)'!$B38,Presupuesto!U$8:U$332)</f>
        <v>0</v>
      </c>
      <c r="E38" s="59">
        <f>SUMIF(Presupuesto!$B$8:$B$114,'Resumen (No modificar)'!$B38,Presupuesto!V$8:V$332)</f>
        <v>0</v>
      </c>
      <c r="F38" s="59">
        <f>SUMIF(Presupuesto!$B$8:$B$114,'Resumen (No modificar)'!$B38,Presupuesto!W$8:W$332)</f>
        <v>0</v>
      </c>
      <c r="G38" s="59">
        <f>SUMIF(Presupuesto!$B$8:$B$114,'Resumen (No modificar)'!$B38,Presupuesto!X$8:X$332)</f>
        <v>0</v>
      </c>
      <c r="H38" s="59">
        <f>SUMIF(Presupuesto!$B$8:$B$114,'Resumen (No modificar)'!$B38,Presupuesto!Y$8:Y$332)</f>
        <v>0</v>
      </c>
      <c r="I38" s="59">
        <f>SUMIF(Presupuesto!$B$8:$B$114,'Resumen (No modificar)'!$B38,Presupuesto!Z$8:Z$332)</f>
        <v>0</v>
      </c>
      <c r="J38" s="59">
        <f>SUMIF(Presupuesto!$B$8:$B$114,'Resumen (No modificar)'!$B38,Presupuesto!AA$8:AA$332)</f>
        <v>0</v>
      </c>
      <c r="K38" s="60">
        <f t="shared" si="10"/>
        <v>0</v>
      </c>
      <c r="M38" s="132"/>
      <c r="P38" s="161" t="s">
        <v>90</v>
      </c>
      <c r="Q38" s="157">
        <f>SUM(Q32:Q37)</f>
        <v>0</v>
      </c>
      <c r="R38" s="157">
        <f t="shared" ref="R38:W38" si="11">SUM(R32:R37)</f>
        <v>0</v>
      </c>
      <c r="S38" s="157">
        <f t="shared" si="11"/>
        <v>0</v>
      </c>
      <c r="T38" s="157">
        <f t="shared" si="11"/>
        <v>0</v>
      </c>
      <c r="U38" s="157">
        <f t="shared" si="11"/>
        <v>0</v>
      </c>
      <c r="V38" s="157">
        <f t="shared" si="11"/>
        <v>0</v>
      </c>
      <c r="W38" s="157">
        <f t="shared" si="11"/>
        <v>0</v>
      </c>
    </row>
    <row r="39" spans="2:23" ht="26" customHeight="1" x14ac:dyDescent="0.35">
      <c r="B39" s="8">
        <v>8</v>
      </c>
      <c r="C39" s="78" t="s">
        <v>71</v>
      </c>
      <c r="D39" s="59">
        <f>SUMIF(Presupuesto!$B$8:$B$114,'Resumen (No modificar)'!$B39,Presupuesto!U$8:U$332)</f>
        <v>22200</v>
      </c>
      <c r="E39" s="59">
        <f>SUMIF(Presupuesto!$B$8:$B$114,'Resumen (No modificar)'!$B39,Presupuesto!V$8:V$332)</f>
        <v>0</v>
      </c>
      <c r="F39" s="59">
        <f>SUMIF(Presupuesto!$B$8:$B$114,'Resumen (No modificar)'!$B39,Presupuesto!W$8:W$332)</f>
        <v>0</v>
      </c>
      <c r="G39" s="59">
        <f>SUMIF(Presupuesto!$B$8:$B$114,'Resumen (No modificar)'!$B39,Presupuesto!X$8:X$332)</f>
        <v>0</v>
      </c>
      <c r="H39" s="59">
        <f>SUMIF(Presupuesto!$B$8:$B$114,'Resumen (No modificar)'!$B39,Presupuesto!Y$8:Y$332)</f>
        <v>0</v>
      </c>
      <c r="I39" s="59">
        <f>SUMIF(Presupuesto!$B$8:$B$114,'Resumen (No modificar)'!$B39,Presupuesto!Z$8:Z$332)</f>
        <v>0</v>
      </c>
      <c r="J39" s="59">
        <f>SUMIF(Presupuesto!$B$8:$B$114,'Resumen (No modificar)'!$B39,Presupuesto!AA$8:AA$332)</f>
        <v>0</v>
      </c>
      <c r="K39" s="60">
        <f t="shared" si="10"/>
        <v>22200</v>
      </c>
      <c r="M39" s="132"/>
    </row>
    <row r="40" spans="2:23" x14ac:dyDescent="0.35">
      <c r="B40" s="8">
        <v>9</v>
      </c>
      <c r="C40" s="78" t="s">
        <v>72</v>
      </c>
      <c r="D40" s="59">
        <f>SUMIF(Presupuesto!$B$8:$B$114,'Resumen (No modificar)'!$B40,Presupuesto!U$8:U$332)</f>
        <v>0</v>
      </c>
      <c r="E40" s="59">
        <f>SUMIF(Presupuesto!$B$8:$B$114,'Resumen (No modificar)'!$B40,Presupuesto!V$8:V$332)</f>
        <v>0</v>
      </c>
      <c r="F40" s="59">
        <f>SUMIF(Presupuesto!$B$8:$B$114,'Resumen (No modificar)'!$B40,Presupuesto!W$8:W$332)</f>
        <v>0</v>
      </c>
      <c r="G40" s="59">
        <f>SUMIF(Presupuesto!$B$8:$B$114,'Resumen (No modificar)'!$B40,Presupuesto!X$8:X$332)</f>
        <v>0</v>
      </c>
      <c r="H40" s="59">
        <f>SUMIF(Presupuesto!$B$8:$B$114,'Resumen (No modificar)'!$B40,Presupuesto!Y$8:Y$332)</f>
        <v>0</v>
      </c>
      <c r="I40" s="59">
        <f>SUMIF(Presupuesto!$B$8:$B$114,'Resumen (No modificar)'!$B40,Presupuesto!Z$8:Z$332)</f>
        <v>0</v>
      </c>
      <c r="J40" s="59">
        <f>SUMIF(Presupuesto!$B$8:$B$114,'Resumen (No modificar)'!$B40,Presupuesto!AA$8:AA$332)</f>
        <v>0</v>
      </c>
      <c r="K40" s="60">
        <f t="shared" si="10"/>
        <v>0</v>
      </c>
      <c r="M40" s="132"/>
    </row>
    <row r="41" spans="2:23" x14ac:dyDescent="0.35">
      <c r="B41" s="8">
        <v>10</v>
      </c>
      <c r="C41" s="79" t="s">
        <v>73</v>
      </c>
      <c r="D41" s="59">
        <f>SUMIF(Presupuesto!$B$8:$B$114,'Resumen (No modificar)'!$B41,Presupuesto!U$8:U$332)</f>
        <v>0</v>
      </c>
      <c r="E41" s="59">
        <f>SUMIF(Presupuesto!$B$8:$B$114,'Resumen (No modificar)'!$B41,Presupuesto!V$8:V$332)</f>
        <v>0</v>
      </c>
      <c r="F41" s="59">
        <f>SUMIF(Presupuesto!$B$8:$B$114,'Resumen (No modificar)'!$B41,Presupuesto!W$8:W$332)</f>
        <v>0</v>
      </c>
      <c r="G41" s="59">
        <f>SUMIF(Presupuesto!$B$8:$B$114,'Resumen (No modificar)'!$B41,Presupuesto!X$8:X$332)</f>
        <v>0</v>
      </c>
      <c r="H41" s="59">
        <f>SUMIF(Presupuesto!$B$8:$B$114,'Resumen (No modificar)'!$B41,Presupuesto!Y$8:Y$332)</f>
        <v>0</v>
      </c>
      <c r="I41" s="59">
        <f>SUMIF(Presupuesto!$B$8:$B$114,'Resumen (No modificar)'!$B41,Presupuesto!Z$8:Z$332)</f>
        <v>0</v>
      </c>
      <c r="J41" s="59">
        <f>SUMIF(Presupuesto!$B$8:$B$114,'Resumen (No modificar)'!$B41,Presupuesto!AA$8:AA$332)</f>
        <v>0</v>
      </c>
      <c r="K41" s="60">
        <f t="shared" si="10"/>
        <v>0</v>
      </c>
      <c r="M41" s="132"/>
    </row>
    <row r="42" spans="2:23" x14ac:dyDescent="0.35">
      <c r="C42" s="80" t="s">
        <v>74</v>
      </c>
      <c r="D42" s="61">
        <f t="shared" ref="D42:J42" si="12">SUM(D32:D41)</f>
        <v>308600</v>
      </c>
      <c r="E42" s="61">
        <f t="shared" si="12"/>
        <v>0</v>
      </c>
      <c r="F42" s="61">
        <f t="shared" si="12"/>
        <v>0</v>
      </c>
      <c r="G42" s="61">
        <f t="shared" si="12"/>
        <v>0</v>
      </c>
      <c r="H42" s="61">
        <f t="shared" si="12"/>
        <v>0</v>
      </c>
      <c r="I42" s="61">
        <f t="shared" si="12"/>
        <v>0</v>
      </c>
      <c r="J42" s="61">
        <f t="shared" si="12"/>
        <v>0</v>
      </c>
      <c r="K42" s="62">
        <f t="shared" si="10"/>
        <v>308600</v>
      </c>
      <c r="M42" s="132"/>
    </row>
    <row r="43" spans="2:23" x14ac:dyDescent="0.35">
      <c r="C43" s="81" t="s">
        <v>76</v>
      </c>
      <c r="D43" s="63"/>
      <c r="E43" s="63"/>
      <c r="F43" s="63"/>
      <c r="G43" s="63"/>
      <c r="H43" s="63"/>
      <c r="I43" s="63"/>
      <c r="J43" s="63"/>
      <c r="K43" s="64"/>
      <c r="M43" s="132"/>
    </row>
    <row r="44" spans="2:23" ht="15" thickBot="1" x14ac:dyDescent="0.4">
      <c r="B44" s="8">
        <v>11</v>
      </c>
      <c r="C44" s="80" t="s">
        <v>77</v>
      </c>
      <c r="D44" s="59">
        <f>SUMIF(Presupuesto!$B$8:$B$114,'Resumen (No modificar)'!$B44,Presupuesto!U$8:U$332)</f>
        <v>0</v>
      </c>
      <c r="E44" s="59">
        <f>SUMIF(Presupuesto!$B$8:$B$114,'Resumen (No modificar)'!$B44,Presupuesto!V$8:V$332)</f>
        <v>0</v>
      </c>
      <c r="F44" s="59">
        <f>SUMIF(Presupuesto!$B$8:$B$114,'Resumen (No modificar)'!$B44,Presupuesto!W$8:W$332)</f>
        <v>0</v>
      </c>
      <c r="G44" s="59">
        <f>SUMIF(Presupuesto!$B$8:$B$114,'Resumen (No modificar)'!$B44,Presupuesto!X$8:X$332)</f>
        <v>0</v>
      </c>
      <c r="H44" s="59">
        <f>SUMIF(Presupuesto!$B$8:$B$114,'Resumen (No modificar)'!$B44,Presupuesto!Y$8:Y$332)</f>
        <v>0</v>
      </c>
      <c r="I44" s="59">
        <f>SUMIF(Presupuesto!$B$8:$B$114,'Resumen (No modificar)'!$B44,Presupuesto!Z$8:Z$332)</f>
        <v>0</v>
      </c>
      <c r="J44" s="59">
        <f>SUMIF(Presupuesto!$B$8:$B$114,'Resumen (No modificar)'!$B44,Presupuesto!AA$8:AA$332)</f>
        <v>0</v>
      </c>
      <c r="K44" s="65">
        <f>SUM(D44:J44)</f>
        <v>0</v>
      </c>
      <c r="M44" s="132"/>
    </row>
    <row r="45" spans="2:23" ht="15" thickBot="1" x14ac:dyDescent="0.4">
      <c r="C45" s="57" t="s">
        <v>78</v>
      </c>
      <c r="D45" s="66">
        <f t="shared" ref="D45:J45" si="13">+D44+D42</f>
        <v>308600</v>
      </c>
      <c r="E45" s="66">
        <f t="shared" si="13"/>
        <v>0</v>
      </c>
      <c r="F45" s="66">
        <f t="shared" si="13"/>
        <v>0</v>
      </c>
      <c r="G45" s="66">
        <f t="shared" si="13"/>
        <v>0</v>
      </c>
      <c r="H45" s="66">
        <f t="shared" si="13"/>
        <v>0</v>
      </c>
      <c r="I45" s="66">
        <f t="shared" si="13"/>
        <v>0</v>
      </c>
      <c r="J45" s="66">
        <f t="shared" si="13"/>
        <v>0</v>
      </c>
      <c r="K45" s="67">
        <f>SUM(D45:J45)</f>
        <v>308600</v>
      </c>
      <c r="M45" s="132"/>
    </row>
    <row r="46" spans="2:23" x14ac:dyDescent="0.35">
      <c r="M46" s="132"/>
    </row>
    <row r="47" spans="2:23" x14ac:dyDescent="0.35">
      <c r="M47" s="132"/>
    </row>
    <row r="48" spans="2:23" x14ac:dyDescent="0.35">
      <c r="M48" s="132"/>
    </row>
    <row r="49" spans="13:13" x14ac:dyDescent="0.35">
      <c r="M49" s="132"/>
    </row>
    <row r="50" spans="13:13" x14ac:dyDescent="0.35">
      <c r="M50" s="132"/>
    </row>
    <row r="51" spans="13:13" x14ac:dyDescent="0.35">
      <c r="M51" s="132"/>
    </row>
    <row r="52" spans="13:13" x14ac:dyDescent="0.35">
      <c r="M52" s="132"/>
    </row>
    <row r="53" spans="13:13" x14ac:dyDescent="0.35">
      <c r="M53" s="132"/>
    </row>
    <row r="54" spans="13:13" x14ac:dyDescent="0.35">
      <c r="M54" s="132"/>
    </row>
    <row r="55" spans="13:13" x14ac:dyDescent="0.35">
      <c r="M55" s="132"/>
    </row>
    <row r="56" spans="13:13" x14ac:dyDescent="0.35">
      <c r="M56" s="132"/>
    </row>
    <row r="57" spans="13:13" x14ac:dyDescent="0.35">
      <c r="M57" s="132"/>
    </row>
    <row r="58" spans="13:13" x14ac:dyDescent="0.35">
      <c r="M58" s="132"/>
    </row>
    <row r="59" spans="13:13" x14ac:dyDescent="0.35">
      <c r="M59" s="132"/>
    </row>
    <row r="60" spans="13:13" x14ac:dyDescent="0.35">
      <c r="M60" s="132"/>
    </row>
    <row r="61" spans="13:13" x14ac:dyDescent="0.35">
      <c r="M61" s="132"/>
    </row>
    <row r="62" spans="13:13" x14ac:dyDescent="0.35">
      <c r="M62" s="132"/>
    </row>
    <row r="63" spans="13:13" x14ac:dyDescent="0.35">
      <c r="M63" s="132"/>
    </row>
    <row r="64" spans="13:13" x14ac:dyDescent="0.35">
      <c r="M64" s="132"/>
    </row>
    <row r="65" spans="13:13" x14ac:dyDescent="0.35">
      <c r="M65" s="132"/>
    </row>
    <row r="66" spans="13:13" x14ac:dyDescent="0.35">
      <c r="M66" s="132"/>
    </row>
    <row r="67" spans="13:13" x14ac:dyDescent="0.35">
      <c r="M67" s="132"/>
    </row>
    <row r="68" spans="13:13" x14ac:dyDescent="0.35">
      <c r="M68" s="132"/>
    </row>
    <row r="69" spans="13:13" x14ac:dyDescent="0.35">
      <c r="M69" s="132"/>
    </row>
    <row r="70" spans="13:13" x14ac:dyDescent="0.35">
      <c r="M70" s="132"/>
    </row>
    <row r="71" spans="13:13" x14ac:dyDescent="0.35">
      <c r="M71" s="132"/>
    </row>
    <row r="72" spans="13:13" x14ac:dyDescent="0.35">
      <c r="M72" s="132"/>
    </row>
    <row r="73" spans="13:13" x14ac:dyDescent="0.35">
      <c r="M73" s="132"/>
    </row>
    <row r="74" spans="13:13" x14ac:dyDescent="0.35">
      <c r="M74" s="132"/>
    </row>
    <row r="75" spans="13:13" x14ac:dyDescent="0.35">
      <c r="M75" s="132"/>
    </row>
    <row r="76" spans="13:13" x14ac:dyDescent="0.35">
      <c r="M76" s="132"/>
    </row>
    <row r="77" spans="13:13" x14ac:dyDescent="0.35">
      <c r="M77" s="132"/>
    </row>
    <row r="78" spans="13:13" x14ac:dyDescent="0.35">
      <c r="M78" s="132"/>
    </row>
    <row r="79" spans="13:13" x14ac:dyDescent="0.35">
      <c r="M79" s="132"/>
    </row>
    <row r="80" spans="13:13" x14ac:dyDescent="0.35">
      <c r="M80" s="132"/>
    </row>
    <row r="81" spans="13:13" x14ac:dyDescent="0.35">
      <c r="M81" s="132"/>
    </row>
    <row r="82" spans="13:13" x14ac:dyDescent="0.35">
      <c r="M82" s="132"/>
    </row>
    <row r="83" spans="13:13" x14ac:dyDescent="0.35">
      <c r="M83" s="132"/>
    </row>
    <row r="84" spans="13:13" x14ac:dyDescent="0.35">
      <c r="M84" s="132"/>
    </row>
  </sheetData>
  <sheetProtection algorithmName="SHA-512" hashValue="fcBmaj0rnwIrCFaTpxi5F6lkWN+wbZAILJp/+jp4t/1hbBTC8LkPhZD3qgWZ8sMTqRPbHa2nczZam5z8bjo67Q==" saltValue="Krhp/QkNlEFtfytpbgDXiA==" spinCount="100000" sheet="1" objects="1" scenarios="1" selectLockedCells="1" selectUnlockedCells="1"/>
  <mergeCells count="17">
    <mergeCell ref="S30:S31"/>
    <mergeCell ref="T30:T31"/>
    <mergeCell ref="U30:U31"/>
    <mergeCell ref="V30:V31"/>
    <mergeCell ref="C7:K7"/>
    <mergeCell ref="P7:X7"/>
    <mergeCell ref="J30:J31"/>
    <mergeCell ref="G30:G31"/>
    <mergeCell ref="H30:H31"/>
    <mergeCell ref="I30:I31"/>
    <mergeCell ref="F30:F31"/>
    <mergeCell ref="E30:E31"/>
    <mergeCell ref="D30:D31"/>
    <mergeCell ref="K30:K31"/>
    <mergeCell ref="Q30:Q31"/>
    <mergeCell ref="W30:W31"/>
    <mergeCell ref="R30:R31"/>
  </mergeCells>
  <phoneticPr fontId="7"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74C9-8B04-404D-BBC5-41CDCECBCE5E}">
  <dimension ref="A1:H45"/>
  <sheetViews>
    <sheetView zoomScale="110" zoomScaleNormal="110" workbookViewId="0">
      <selection activeCell="B12" sqref="B12"/>
    </sheetView>
  </sheetViews>
  <sheetFormatPr defaultColWidth="8.81640625" defaultRowHeight="14.5" x14ac:dyDescent="0.35"/>
  <cols>
    <col min="1" max="1" width="26.81640625" style="8" customWidth="1"/>
    <col min="2" max="2" width="18.7265625" style="8" customWidth="1"/>
    <col min="3" max="6" width="13" style="8" customWidth="1"/>
    <col min="7" max="7" width="31.81640625" style="8" customWidth="1"/>
    <col min="8" max="8" width="50" style="8" customWidth="1"/>
    <col min="9" max="16384" width="8.81640625" style="8"/>
  </cols>
  <sheetData>
    <row r="1" spans="1:8" x14ac:dyDescent="0.35">
      <c r="A1" s="91" t="s">
        <v>172</v>
      </c>
      <c r="B1" s="14"/>
      <c r="C1" s="14"/>
      <c r="D1" s="14"/>
      <c r="E1" s="14"/>
      <c r="F1" s="14"/>
      <c r="G1" s="14"/>
      <c r="H1" s="15"/>
    </row>
    <row r="2" spans="1:8" x14ac:dyDescent="0.35">
      <c r="A2" s="91" t="s">
        <v>47</v>
      </c>
      <c r="B2" s="84"/>
      <c r="C2" s="16"/>
      <c r="D2" s="16"/>
      <c r="E2" s="16"/>
      <c r="F2" s="16"/>
      <c r="G2" s="16"/>
      <c r="H2" s="15"/>
    </row>
    <row r="3" spans="1:8" x14ac:dyDescent="0.35">
      <c r="A3" s="91" t="s">
        <v>46</v>
      </c>
      <c r="B3" s="84"/>
      <c r="C3" s="16"/>
      <c r="D3" s="16"/>
      <c r="E3" s="16"/>
      <c r="F3" s="16"/>
      <c r="G3" s="16"/>
      <c r="H3" s="15"/>
    </row>
    <row r="4" spans="1:8" x14ac:dyDescent="0.35">
      <c r="A4" s="91" t="s">
        <v>48</v>
      </c>
      <c r="B4" s="84"/>
      <c r="C4" s="16"/>
      <c r="D4" s="16"/>
      <c r="E4" s="16"/>
      <c r="F4" s="16"/>
      <c r="G4" s="16"/>
      <c r="H4" s="15"/>
    </row>
    <row r="5" spans="1:8" x14ac:dyDescent="0.35">
      <c r="A5" s="91" t="s">
        <v>173</v>
      </c>
      <c r="B5" s="84"/>
      <c r="C5" s="16"/>
      <c r="D5" s="16"/>
      <c r="E5" s="16"/>
      <c r="F5" s="16"/>
      <c r="G5" s="16"/>
      <c r="H5" s="15"/>
    </row>
    <row r="6" spans="1:8" x14ac:dyDescent="0.35">
      <c r="A6" s="17"/>
      <c r="B6" s="17"/>
      <c r="C6" s="18"/>
      <c r="D6" s="18"/>
      <c r="E6" s="18"/>
      <c r="F6" s="18"/>
      <c r="G6" s="16"/>
      <c r="H6" s="15"/>
    </row>
    <row r="7" spans="1:8" ht="15" thickBot="1" x14ac:dyDescent="0.4">
      <c r="A7" s="18"/>
      <c r="D7" s="18"/>
      <c r="E7" s="18"/>
      <c r="F7" s="18"/>
      <c r="G7" s="31"/>
      <c r="H7" s="54"/>
    </row>
    <row r="8" spans="1:8" ht="15" customHeight="1" x14ac:dyDescent="0.35">
      <c r="A8" s="44" t="s">
        <v>174</v>
      </c>
      <c r="B8" s="33"/>
      <c r="C8" s="31"/>
      <c r="D8" s="408" t="s">
        <v>175</v>
      </c>
      <c r="E8" s="409"/>
      <c r="F8" s="409"/>
      <c r="G8" s="31"/>
      <c r="H8" s="54"/>
    </row>
    <row r="9" spans="1:8" ht="15" customHeight="1" x14ac:dyDescent="0.35">
      <c r="A9" s="45" t="s">
        <v>176</v>
      </c>
      <c r="B9" s="34">
        <v>0</v>
      </c>
      <c r="C9" s="16"/>
      <c r="D9" s="171" t="s">
        <v>177</v>
      </c>
      <c r="E9" s="172"/>
      <c r="F9" s="26">
        <f>'Resumen (No modificar)'!K45</f>
        <v>308600</v>
      </c>
      <c r="G9" s="31"/>
      <c r="H9" s="54"/>
    </row>
    <row r="10" spans="1:8" x14ac:dyDescent="0.35">
      <c r="A10" s="116" t="s">
        <v>178</v>
      </c>
      <c r="B10" s="35">
        <v>0</v>
      </c>
      <c r="C10" s="18"/>
      <c r="D10" s="410" t="s">
        <v>179</v>
      </c>
      <c r="E10" s="411"/>
      <c r="F10" s="26">
        <f>+'Resumen (No modificar)'!X25</f>
        <v>1543000</v>
      </c>
      <c r="G10" s="31"/>
      <c r="H10" s="54"/>
    </row>
    <row r="11" spans="1:8" x14ac:dyDescent="0.35">
      <c r="A11" s="116" t="s">
        <v>180</v>
      </c>
      <c r="B11" s="35">
        <v>0</v>
      </c>
      <c r="C11" s="20"/>
      <c r="D11" s="414" t="s">
        <v>181</v>
      </c>
      <c r="E11" s="415"/>
      <c r="F11" s="48">
        <f>F9-F10</f>
        <v>-1234400</v>
      </c>
      <c r="G11" s="31"/>
      <c r="H11" s="54"/>
    </row>
    <row r="12" spans="1:8" x14ac:dyDescent="0.35">
      <c r="A12" s="116" t="s">
        <v>182</v>
      </c>
      <c r="B12" s="35">
        <v>0</v>
      </c>
      <c r="C12" s="36"/>
      <c r="D12" s="50"/>
      <c r="E12" s="51"/>
      <c r="F12" s="26"/>
      <c r="G12" s="31"/>
    </row>
    <row r="13" spans="1:8" x14ac:dyDescent="0.35">
      <c r="A13" s="116" t="s">
        <v>183</v>
      </c>
      <c r="B13" s="35">
        <v>0</v>
      </c>
      <c r="C13" s="20"/>
      <c r="D13" s="410" t="s">
        <v>184</v>
      </c>
      <c r="E13" s="411"/>
      <c r="F13" s="26">
        <f>+B19</f>
        <v>0</v>
      </c>
      <c r="G13" s="31"/>
    </row>
    <row r="14" spans="1:8" x14ac:dyDescent="0.35">
      <c r="A14" s="116" t="s">
        <v>185</v>
      </c>
      <c r="B14" s="35">
        <v>0</v>
      </c>
      <c r="C14" s="37"/>
      <c r="D14" s="416" t="s">
        <v>186</v>
      </c>
      <c r="E14" s="417"/>
      <c r="F14" s="48">
        <f>F13-F10</f>
        <v>-1543000</v>
      </c>
      <c r="G14" s="31"/>
    </row>
    <row r="15" spans="1:8" x14ac:dyDescent="0.35">
      <c r="A15" s="116" t="s">
        <v>187</v>
      </c>
      <c r="B15" s="35">
        <v>0</v>
      </c>
      <c r="C15" s="20"/>
      <c r="D15" s="50"/>
      <c r="E15" s="51"/>
      <c r="F15" s="26"/>
      <c r="G15" s="31"/>
    </row>
    <row r="16" spans="1:8" ht="29.25" customHeight="1" thickBot="1" x14ac:dyDescent="0.4">
      <c r="A16" s="116" t="s">
        <v>188</v>
      </c>
      <c r="B16" s="35">
        <v>0</v>
      </c>
      <c r="C16" s="20"/>
      <c r="D16" s="410" t="s">
        <v>189</v>
      </c>
      <c r="E16" s="411"/>
      <c r="F16" s="26">
        <f>'4. Flujo de Efectivo y Análisis'!F40</f>
        <v>0</v>
      </c>
      <c r="G16" s="31"/>
    </row>
    <row r="17" spans="1:8" ht="15" thickBot="1" x14ac:dyDescent="0.4">
      <c r="A17" s="95" t="s">
        <v>190</v>
      </c>
      <c r="B17" s="35"/>
      <c r="C17" s="20"/>
      <c r="D17" s="412" t="s">
        <v>191</v>
      </c>
      <c r="E17" s="413"/>
      <c r="F17" s="49">
        <f>F16-F14</f>
        <v>1543000</v>
      </c>
      <c r="G17" s="31"/>
    </row>
    <row r="18" spans="1:8" x14ac:dyDescent="0.35">
      <c r="A18" s="96"/>
      <c r="B18" s="38"/>
      <c r="C18" s="20"/>
      <c r="D18" s="20"/>
      <c r="E18" s="20"/>
      <c r="F18" s="20"/>
      <c r="G18" s="31"/>
    </row>
    <row r="19" spans="1:8" ht="15" thickBot="1" x14ac:dyDescent="0.4">
      <c r="A19" s="46" t="s">
        <v>192</v>
      </c>
      <c r="B19" s="47">
        <f>SUM(B9:B18)</f>
        <v>0</v>
      </c>
      <c r="C19" s="20"/>
      <c r="D19" s="20"/>
      <c r="E19" s="20"/>
      <c r="F19" s="20"/>
      <c r="G19" s="31"/>
    </row>
    <row r="20" spans="1:8" x14ac:dyDescent="0.35">
      <c r="A20" s="16"/>
      <c r="B20" s="16"/>
      <c r="C20" s="20"/>
      <c r="D20" s="20"/>
      <c r="E20" s="20"/>
      <c r="F20" s="20"/>
      <c r="G20" s="31"/>
    </row>
    <row r="21" spans="1:8" x14ac:dyDescent="0.35">
      <c r="A21" s="16"/>
      <c r="B21" s="16"/>
      <c r="C21" s="16"/>
      <c r="D21" s="20"/>
      <c r="E21" s="20"/>
      <c r="F21" s="20"/>
      <c r="G21" s="20"/>
    </row>
    <row r="22" spans="1:8" x14ac:dyDescent="0.35">
      <c r="A22" s="99"/>
      <c r="B22" s="100"/>
      <c r="C22" s="16"/>
      <c r="D22" s="26"/>
      <c r="E22" s="26"/>
      <c r="F22" s="26"/>
      <c r="G22" s="26"/>
    </row>
    <row r="23" spans="1:8" x14ac:dyDescent="0.35">
      <c r="A23" s="19" t="s">
        <v>193</v>
      </c>
      <c r="B23" s="18"/>
      <c r="C23" s="16"/>
      <c r="D23" s="16"/>
      <c r="E23" s="16"/>
      <c r="F23" s="16"/>
      <c r="G23" s="16"/>
      <c r="H23" s="15"/>
    </row>
    <row r="24" spans="1:8" x14ac:dyDescent="0.35">
      <c r="A24" s="22" t="s">
        <v>194</v>
      </c>
      <c r="B24" s="92" t="s">
        <v>195</v>
      </c>
      <c r="C24" s="92" t="s">
        <v>196</v>
      </c>
      <c r="D24" s="92" t="s">
        <v>197</v>
      </c>
      <c r="E24" s="93" t="s">
        <v>198</v>
      </c>
      <c r="F24" s="23" t="s">
        <v>199</v>
      </c>
      <c r="G24" s="94" t="s">
        <v>200</v>
      </c>
    </row>
    <row r="25" spans="1:8" ht="40" customHeight="1" x14ac:dyDescent="0.35">
      <c r="A25" s="85" t="str">
        <f>'Resumen (No modificar)'!C32</f>
        <v>Salarios</v>
      </c>
      <c r="B25" s="20">
        <v>0</v>
      </c>
      <c r="C25" s="20">
        <v>0</v>
      </c>
      <c r="D25" s="20">
        <v>0</v>
      </c>
      <c r="E25" s="20">
        <v>0</v>
      </c>
      <c r="F25" s="52">
        <f>SUM(B25:E25)</f>
        <v>0</v>
      </c>
      <c r="G25" s="178" t="s">
        <v>201</v>
      </c>
    </row>
    <row r="26" spans="1:8" ht="26.25" customHeight="1" x14ac:dyDescent="0.35">
      <c r="A26" s="85" t="str">
        <f>'Resumen (No modificar)'!C33</f>
        <v>Servicios profesionales</v>
      </c>
      <c r="B26" s="20">
        <v>0</v>
      </c>
      <c r="C26" s="20">
        <v>0</v>
      </c>
      <c r="D26" s="20">
        <v>0</v>
      </c>
      <c r="E26" s="20">
        <v>0</v>
      </c>
      <c r="F26" s="52">
        <f>SUM(B26:E26)</f>
        <v>0</v>
      </c>
      <c r="G26" s="15"/>
    </row>
    <row r="27" spans="1:8" ht="20.5" customHeight="1" x14ac:dyDescent="0.35">
      <c r="A27" s="85" t="str">
        <f>'Resumen (No modificar)'!C34</f>
        <v>Ocupación</v>
      </c>
      <c r="B27" s="20">
        <v>0</v>
      </c>
      <c r="C27" s="20">
        <v>0</v>
      </c>
      <c r="D27" s="20">
        <v>0</v>
      </c>
      <c r="E27" s="20">
        <v>0</v>
      </c>
      <c r="F27" s="52">
        <f t="shared" ref="F27:F32" si="0">SUM(B27:E27)</f>
        <v>0</v>
      </c>
      <c r="G27" s="15"/>
    </row>
    <row r="28" spans="1:8" ht="22" customHeight="1" x14ac:dyDescent="0.35">
      <c r="A28" s="85" t="str">
        <f>'Resumen (No modificar)'!C35</f>
        <v>Telecomunicaciones</v>
      </c>
      <c r="B28" s="20">
        <v>0</v>
      </c>
      <c r="C28" s="20">
        <v>0</v>
      </c>
      <c r="D28" s="20">
        <v>0</v>
      </c>
      <c r="E28" s="20">
        <v>0</v>
      </c>
      <c r="F28" s="52">
        <f t="shared" si="0"/>
        <v>0</v>
      </c>
      <c r="G28" s="15"/>
    </row>
    <row r="29" spans="1:8" ht="22" customHeight="1" x14ac:dyDescent="0.35">
      <c r="A29" s="85" t="str">
        <f>'Resumen (No modificar)'!C36</f>
        <v>Suministros</v>
      </c>
      <c r="B29" s="20">
        <v>0</v>
      </c>
      <c r="C29" s="20">
        <v>0</v>
      </c>
      <c r="D29" s="20">
        <v>0</v>
      </c>
      <c r="E29" s="20">
        <v>0</v>
      </c>
      <c r="F29" s="52">
        <f t="shared" si="0"/>
        <v>0</v>
      </c>
      <c r="G29" s="15"/>
    </row>
    <row r="30" spans="1:8" ht="23.5" customHeight="1" x14ac:dyDescent="0.35">
      <c r="A30" s="85" t="str">
        <f>'Resumen (No modificar)'!C37</f>
        <v>Muebles &amp; Equipamiento</v>
      </c>
      <c r="B30" s="20">
        <v>0</v>
      </c>
      <c r="C30" s="20">
        <v>0</v>
      </c>
      <c r="D30" s="20">
        <v>0</v>
      </c>
      <c r="E30" s="20">
        <v>0</v>
      </c>
      <c r="F30" s="52">
        <f t="shared" si="0"/>
        <v>0</v>
      </c>
      <c r="G30" s="15"/>
    </row>
    <row r="31" spans="1:8" ht="19" customHeight="1" x14ac:dyDescent="0.35">
      <c r="A31" s="85" t="str">
        <f>'Resumen (No modificar)'!C38</f>
        <v>Mantenimiento</v>
      </c>
      <c r="B31" s="20">
        <v>0</v>
      </c>
      <c r="C31" s="20">
        <v>0</v>
      </c>
      <c r="D31" s="20">
        <v>0</v>
      </c>
      <c r="E31" s="20">
        <v>0</v>
      </c>
      <c r="F31" s="52">
        <f t="shared" si="0"/>
        <v>0</v>
      </c>
      <c r="G31" s="15"/>
    </row>
    <row r="32" spans="1:8" ht="26.5" customHeight="1" x14ac:dyDescent="0.35">
      <c r="A32" s="85" t="str">
        <f>'Resumen (No modificar)'!C39</f>
        <v>Viajes, reuniones y talleres</v>
      </c>
      <c r="B32" s="20">
        <v>0</v>
      </c>
      <c r="C32" s="20">
        <v>0</v>
      </c>
      <c r="D32" s="20">
        <v>0</v>
      </c>
      <c r="E32" s="20">
        <v>0</v>
      </c>
      <c r="F32" s="52">
        <f t="shared" si="0"/>
        <v>0</v>
      </c>
      <c r="G32" s="15"/>
    </row>
    <row r="33" spans="1:8" ht="29.5" customHeight="1" x14ac:dyDescent="0.35">
      <c r="A33" s="85" t="str">
        <f>'Resumen (No modificar)'!C40</f>
        <v>Otros costos directos</v>
      </c>
      <c r="B33" s="20">
        <v>0</v>
      </c>
      <c r="C33" s="20">
        <v>0</v>
      </c>
      <c r="D33" s="21">
        <v>0</v>
      </c>
      <c r="E33" s="21">
        <v>0</v>
      </c>
      <c r="F33" s="52">
        <f>SUM(B33:E33)</f>
        <v>0</v>
      </c>
      <c r="G33" s="15"/>
    </row>
    <row r="34" spans="1:8" ht="29.25" customHeight="1" x14ac:dyDescent="0.45">
      <c r="A34" s="85" t="str">
        <f>'Resumen (No modificar)'!C41</f>
        <v>Sub-Donaciones</v>
      </c>
      <c r="B34" s="43">
        <v>0</v>
      </c>
      <c r="C34" s="43">
        <v>0</v>
      </c>
      <c r="D34" s="43">
        <v>0</v>
      </c>
      <c r="E34" s="43">
        <v>0</v>
      </c>
      <c r="F34" s="53">
        <f>SUM(B34:E34)</f>
        <v>0</v>
      </c>
      <c r="G34" s="15"/>
    </row>
    <row r="35" spans="1:8" ht="15.5" x14ac:dyDescent="0.45">
      <c r="A35" s="90"/>
      <c r="B35" s="20"/>
      <c r="C35" s="43"/>
      <c r="D35" s="43"/>
      <c r="E35" s="43"/>
      <c r="F35" s="53"/>
      <c r="G35" s="15"/>
    </row>
    <row r="36" spans="1:8" x14ac:dyDescent="0.35">
      <c r="A36" s="25" t="s">
        <v>170</v>
      </c>
      <c r="B36" s="52">
        <f>SUM(B25:B35)</f>
        <v>0</v>
      </c>
      <c r="C36" s="52">
        <f>SUM(C25:C35)</f>
        <v>0</v>
      </c>
      <c r="D36" s="52">
        <f>SUM(D25:D35)</f>
        <v>0</v>
      </c>
      <c r="E36" s="52">
        <f>SUM(E25:E35)</f>
        <v>0</v>
      </c>
      <c r="F36" s="52">
        <f>SUM(B36:E36)</f>
        <v>0</v>
      </c>
      <c r="G36" s="15"/>
    </row>
    <row r="37" spans="1:8" x14ac:dyDescent="0.35">
      <c r="A37" s="24"/>
      <c r="B37" s="26"/>
      <c r="C37" s="26"/>
      <c r="D37" s="26"/>
      <c r="E37" s="26"/>
      <c r="F37" s="52"/>
      <c r="G37" s="15"/>
    </row>
    <row r="38" spans="1:8" ht="47.25" customHeight="1" x14ac:dyDescent="0.45">
      <c r="A38" s="27" t="s">
        <v>202</v>
      </c>
      <c r="B38" s="86">
        <v>0</v>
      </c>
      <c r="C38" s="86">
        <v>0</v>
      </c>
      <c r="D38" s="86">
        <v>0</v>
      </c>
      <c r="E38" s="86">
        <v>0</v>
      </c>
      <c r="F38" s="53">
        <f>SUM(B38:E38)</f>
        <v>0</v>
      </c>
      <c r="G38" s="15"/>
    </row>
    <row r="39" spans="1:8" ht="15" thickBot="1" x14ac:dyDescent="0.4">
      <c r="A39" s="24"/>
      <c r="B39" s="26"/>
      <c r="C39" s="26"/>
      <c r="D39" s="26"/>
      <c r="E39" s="26"/>
      <c r="F39" s="101"/>
      <c r="G39" s="15"/>
    </row>
    <row r="40" spans="1:8" ht="15" thickBot="1" x14ac:dyDescent="0.4">
      <c r="A40" s="28" t="s">
        <v>203</v>
      </c>
      <c r="B40" s="29">
        <f>+B38+B36</f>
        <v>0</v>
      </c>
      <c r="C40" s="29">
        <f>+C38+C36</f>
        <v>0</v>
      </c>
      <c r="D40" s="29">
        <f>+D38+D36</f>
        <v>0</v>
      </c>
      <c r="E40" s="29">
        <f>+E38+E36</f>
        <v>0</v>
      </c>
      <c r="F40" s="29">
        <f>SUM(B40:E40)</f>
        <v>0</v>
      </c>
      <c r="G40" s="15"/>
    </row>
    <row r="42" spans="1:8" x14ac:dyDescent="0.35">
      <c r="F42" s="54"/>
      <c r="G42" s="54"/>
      <c r="H42" s="54"/>
    </row>
    <row r="43" spans="1:8" x14ac:dyDescent="0.35">
      <c r="A43"/>
      <c r="B43"/>
      <c r="C43"/>
      <c r="D43"/>
      <c r="E43"/>
      <c r="F43"/>
      <c r="G43"/>
    </row>
    <row r="44" spans="1:8" x14ac:dyDescent="0.35">
      <c r="A44"/>
      <c r="B44"/>
      <c r="C44"/>
      <c r="D44"/>
      <c r="E44"/>
      <c r="F44"/>
      <c r="G44"/>
    </row>
    <row r="45" spans="1:8" x14ac:dyDescent="0.35">
      <c r="A45"/>
      <c r="B45"/>
      <c r="C45"/>
      <c r="D45"/>
      <c r="E45"/>
      <c r="F45"/>
      <c r="G45"/>
    </row>
  </sheetData>
  <mergeCells count="7">
    <mergeCell ref="D8:F8"/>
    <mergeCell ref="D16:E16"/>
    <mergeCell ref="D17:E17"/>
    <mergeCell ref="D10:E10"/>
    <mergeCell ref="D11:E11"/>
    <mergeCell ref="D13:E13"/>
    <mergeCell ref="D14:E1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330DB-AC42-4D2D-A9DC-A93420627BB3}">
  <sheetPr>
    <pageSetUpPr fitToPage="1"/>
  </sheetPr>
  <dimension ref="A1:AC366"/>
  <sheetViews>
    <sheetView topLeftCell="D3" zoomScaleNormal="100" zoomScaleSheetLayoutView="90" workbookViewId="0">
      <selection activeCell="N11" sqref="N11:AA11"/>
    </sheetView>
  </sheetViews>
  <sheetFormatPr defaultColWidth="8.81640625" defaultRowHeight="14.5" outlineLevelCol="1" x14ac:dyDescent="0.35"/>
  <cols>
    <col min="1" max="1" width="2.7265625" style="8" customWidth="1"/>
    <col min="2" max="2" width="33" style="8" customWidth="1"/>
    <col min="3" max="4" width="19.81640625" style="8" customWidth="1"/>
    <col min="5" max="5" width="1.7265625" style="8" customWidth="1"/>
    <col min="6" max="6" width="21.1796875" style="8" customWidth="1"/>
    <col min="7" max="12" width="18.7265625" style="8" customWidth="1"/>
    <col min="13" max="13" width="1.7265625" style="8" customWidth="1"/>
    <col min="14" max="14" width="8.81640625" style="8" customWidth="1" outlineLevel="1"/>
    <col min="15" max="15" width="11" style="8" customWidth="1" outlineLevel="1"/>
    <col min="16" max="16" width="8.81640625" style="8" customWidth="1" outlineLevel="1"/>
    <col min="17" max="17" width="11" style="8" customWidth="1" outlineLevel="1"/>
    <col min="18" max="18" width="8.81640625" style="8" customWidth="1" outlineLevel="1"/>
    <col min="19" max="19" width="11" style="8" customWidth="1" outlineLevel="1"/>
    <col min="20" max="20" width="8.81640625" style="8" customWidth="1" outlineLevel="1"/>
    <col min="21" max="21" width="11" style="8" customWidth="1" outlineLevel="1"/>
    <col min="22" max="22" width="8.81640625" style="8" customWidth="1" outlineLevel="1"/>
    <col min="23" max="23" width="11" style="8" customWidth="1" outlineLevel="1"/>
    <col min="24" max="24" width="8.81640625" style="8" customWidth="1" outlineLevel="1"/>
    <col min="25" max="25" width="11" style="8" customWidth="1" outlineLevel="1"/>
    <col min="26" max="26" width="8.81640625" style="8" customWidth="1" outlineLevel="1"/>
    <col min="27" max="27" width="11" style="8" customWidth="1" outlineLevel="1"/>
    <col min="28" max="28" width="16.81640625" style="8" customWidth="1" outlineLevel="1"/>
    <col min="29" max="29" width="9.54296875" style="8" customWidth="1" outlineLevel="1"/>
    <col min="30" max="16384" width="8.81640625" style="8"/>
  </cols>
  <sheetData>
    <row r="1" spans="1:29" x14ac:dyDescent="0.35">
      <c r="B1" s="98" t="s">
        <v>204</v>
      </c>
      <c r="C1" s="30"/>
      <c r="D1" s="30"/>
      <c r="E1" s="30"/>
      <c r="F1" s="98"/>
      <c r="G1" s="98"/>
      <c r="H1" s="98"/>
      <c r="I1" s="98"/>
      <c r="J1" s="98"/>
      <c r="K1" s="98"/>
      <c r="L1" s="98"/>
      <c r="M1" s="16"/>
      <c r="N1" s="16"/>
      <c r="O1" s="16"/>
      <c r="P1" s="16"/>
      <c r="Q1" s="16"/>
      <c r="R1" s="16"/>
      <c r="S1" s="16"/>
      <c r="T1" s="16"/>
      <c r="U1" s="16"/>
      <c r="V1" s="16"/>
      <c r="W1" s="16"/>
      <c r="X1" s="16"/>
      <c r="Y1" s="16"/>
      <c r="Z1" s="16"/>
      <c r="AA1" s="16"/>
      <c r="AB1" s="16"/>
    </row>
    <row r="2" spans="1:29" x14ac:dyDescent="0.35">
      <c r="B2" s="91" t="s">
        <v>47</v>
      </c>
      <c r="C2" s="84"/>
      <c r="E2" s="16"/>
      <c r="G2" s="31"/>
      <c r="H2" s="31"/>
      <c r="I2" s="31"/>
      <c r="J2" s="31"/>
      <c r="K2" s="31"/>
      <c r="L2" s="31"/>
      <c r="N2" s="18"/>
      <c r="O2" s="18"/>
      <c r="P2" s="18"/>
      <c r="Q2" s="18"/>
      <c r="R2" s="16"/>
      <c r="S2" s="16"/>
      <c r="T2" s="16"/>
      <c r="U2" s="16"/>
      <c r="V2" s="16"/>
      <c r="W2" s="16"/>
      <c r="X2" s="16"/>
      <c r="Y2" s="16"/>
      <c r="Z2" s="16"/>
      <c r="AA2" s="16"/>
    </row>
    <row r="3" spans="1:29" ht="30" customHeight="1" x14ac:dyDescent="0.35">
      <c r="B3" s="91" t="s">
        <v>46</v>
      </c>
      <c r="C3" s="84"/>
      <c r="F3" s="418" t="s">
        <v>205</v>
      </c>
      <c r="G3" s="418"/>
      <c r="H3" s="418"/>
      <c r="I3" s="419" t="s">
        <v>206</v>
      </c>
      <c r="J3" s="419"/>
      <c r="K3" s="419"/>
      <c r="L3" s="419"/>
      <c r="N3" s="18"/>
      <c r="O3" s="18"/>
      <c r="P3" s="18"/>
      <c r="Q3" s="18"/>
      <c r="R3" s="16"/>
      <c r="S3" s="16"/>
      <c r="T3" s="16"/>
      <c r="U3" s="16"/>
      <c r="V3" s="16"/>
      <c r="W3" s="16"/>
      <c r="X3" s="16"/>
      <c r="Y3" s="16"/>
      <c r="Z3" s="16"/>
      <c r="AA3" s="16"/>
    </row>
    <row r="4" spans="1:29" x14ac:dyDescent="0.35">
      <c r="B4" s="91" t="s">
        <v>48</v>
      </c>
      <c r="C4" s="84"/>
      <c r="D4" s="97"/>
      <c r="E4" s="170">
        <v>1</v>
      </c>
      <c r="F4" s="422" t="s">
        <v>207</v>
      </c>
      <c r="G4" s="422"/>
      <c r="H4" s="422"/>
      <c r="I4" s="423" t="s">
        <v>208</v>
      </c>
      <c r="J4" s="423"/>
      <c r="K4" s="423"/>
      <c r="L4" s="423"/>
      <c r="N4" s="18"/>
      <c r="O4" s="18"/>
      <c r="P4" s="18"/>
      <c r="Q4" s="18"/>
      <c r="AA4" s="16"/>
    </row>
    <row r="5" spans="1:29" x14ac:dyDescent="0.35">
      <c r="B5" s="91" t="s">
        <v>209</v>
      </c>
      <c r="C5" s="84"/>
      <c r="D5" s="97"/>
      <c r="E5" s="170">
        <v>2</v>
      </c>
      <c r="F5" s="422" t="s">
        <v>210</v>
      </c>
      <c r="G5" s="422"/>
      <c r="H5" s="422"/>
      <c r="I5" s="423" t="s">
        <v>208</v>
      </c>
      <c r="J5" s="423"/>
      <c r="K5" s="423"/>
      <c r="L5" s="423"/>
      <c r="N5" s="16"/>
      <c r="O5" s="16"/>
      <c r="P5" s="16"/>
      <c r="Q5" s="16"/>
    </row>
    <row r="6" spans="1:29" ht="14.25" customHeight="1" x14ac:dyDescent="0.35">
      <c r="B6" s="91" t="s">
        <v>211</v>
      </c>
      <c r="C6" s="84"/>
      <c r="E6" s="170">
        <v>3</v>
      </c>
      <c r="F6" s="422" t="s">
        <v>212</v>
      </c>
      <c r="G6" s="422"/>
      <c r="H6" s="422"/>
      <c r="I6" s="423" t="s">
        <v>208</v>
      </c>
      <c r="J6" s="423"/>
      <c r="K6" s="423"/>
      <c r="L6" s="423"/>
    </row>
    <row r="7" spans="1:29" x14ac:dyDescent="0.35">
      <c r="B7" s="16"/>
      <c r="C7" s="16"/>
      <c r="D7" s="16"/>
      <c r="E7" s="170">
        <v>4</v>
      </c>
      <c r="F7" s="422" t="s">
        <v>213</v>
      </c>
      <c r="G7" s="422"/>
      <c r="H7" s="422"/>
      <c r="I7" s="423" t="s">
        <v>208</v>
      </c>
      <c r="J7" s="423"/>
      <c r="K7" s="423"/>
      <c r="L7" s="423"/>
      <c r="M7" s="16"/>
      <c r="N7" s="16"/>
      <c r="O7" s="16"/>
      <c r="P7" s="16"/>
      <c r="Q7" s="16"/>
      <c r="R7" s="16"/>
      <c r="S7" s="16"/>
      <c r="T7" s="16"/>
      <c r="U7" s="16"/>
      <c r="V7" s="16"/>
      <c r="W7" s="16"/>
      <c r="X7" s="16"/>
      <c r="Y7" s="16"/>
      <c r="Z7" s="16"/>
      <c r="AA7" s="16"/>
    </row>
    <row r="8" spans="1:29" x14ac:dyDescent="0.35">
      <c r="B8" s="16"/>
      <c r="C8" s="16"/>
      <c r="D8" s="16"/>
      <c r="E8" s="16"/>
      <c r="F8" s="16"/>
      <c r="G8" s="16"/>
      <c r="H8" s="16"/>
      <c r="I8" s="424"/>
      <c r="J8" s="424"/>
      <c r="K8" s="424"/>
      <c r="L8" s="424"/>
      <c r="M8" s="16"/>
      <c r="N8" s="16"/>
      <c r="O8" s="16"/>
      <c r="P8" s="16"/>
      <c r="Q8" s="16"/>
      <c r="R8" s="16"/>
      <c r="S8" s="16"/>
      <c r="T8" s="16"/>
      <c r="U8" s="16"/>
      <c r="V8" s="16"/>
      <c r="W8" s="16"/>
      <c r="X8" s="16"/>
      <c r="Y8" s="16"/>
      <c r="Z8" s="16"/>
      <c r="AA8" s="16"/>
    </row>
    <row r="9" spans="1:29" x14ac:dyDescent="0.35">
      <c r="B9" s="16"/>
      <c r="C9" s="16"/>
      <c r="D9" s="16"/>
      <c r="E9" s="16"/>
      <c r="F9" s="16"/>
      <c r="G9" s="16"/>
      <c r="H9" s="16"/>
      <c r="I9" s="16"/>
      <c r="J9" s="16"/>
      <c r="K9" s="16"/>
      <c r="L9" s="16"/>
      <c r="M9" s="16"/>
      <c r="N9" s="162" t="s">
        <v>214</v>
      </c>
      <c r="O9" s="16"/>
      <c r="P9" s="16"/>
      <c r="Q9" s="16"/>
      <c r="R9" s="16"/>
      <c r="S9" s="16"/>
      <c r="T9" s="16"/>
      <c r="U9" s="16"/>
      <c r="V9" s="16"/>
      <c r="W9" s="16"/>
      <c r="X9" s="16"/>
      <c r="Y9" s="16"/>
      <c r="Z9" s="16"/>
      <c r="AA9" s="16"/>
    </row>
    <row r="10" spans="1:29" ht="8.25" customHeight="1" x14ac:dyDescent="0.35">
      <c r="E10" s="39"/>
      <c r="F10" s="17"/>
      <c r="G10" s="17"/>
      <c r="H10" s="17"/>
      <c r="I10" s="17"/>
      <c r="J10" s="17"/>
      <c r="K10" s="17"/>
      <c r="L10" s="17"/>
      <c r="M10" s="40"/>
      <c r="N10" s="17"/>
      <c r="O10" s="40"/>
      <c r="P10" s="40"/>
      <c r="Q10" s="40"/>
      <c r="R10" s="16"/>
      <c r="S10" s="16"/>
      <c r="T10" s="16"/>
      <c r="U10" s="16"/>
      <c r="V10" s="16"/>
      <c r="W10" s="16"/>
      <c r="X10" s="16"/>
      <c r="Y10" s="16"/>
      <c r="Z10" s="16"/>
      <c r="AA10" s="17"/>
    </row>
    <row r="11" spans="1:29" ht="29.25" customHeight="1" x14ac:dyDescent="0.35">
      <c r="B11" s="128" t="s">
        <v>50</v>
      </c>
      <c r="C11" s="129"/>
      <c r="D11" s="130"/>
      <c r="E11" s="41"/>
      <c r="F11" s="133" t="s">
        <v>215</v>
      </c>
      <c r="G11" s="134"/>
      <c r="H11" s="134"/>
      <c r="I11" s="134"/>
      <c r="J11" s="134"/>
      <c r="K11" s="134"/>
      <c r="L11" s="135"/>
      <c r="M11" s="126"/>
      <c r="N11" s="433"/>
      <c r="O11" s="433"/>
      <c r="P11" s="433"/>
      <c r="Q11" s="433"/>
      <c r="R11" s="433"/>
      <c r="S11" s="433"/>
      <c r="T11" s="433"/>
      <c r="U11" s="433"/>
      <c r="V11" s="433"/>
      <c r="W11" s="433"/>
      <c r="X11" s="433"/>
      <c r="Y11" s="433"/>
      <c r="Z11" s="433"/>
      <c r="AA11" s="434"/>
      <c r="AB11" s="140" t="s">
        <v>216</v>
      </c>
      <c r="AC11" s="140"/>
    </row>
    <row r="12" spans="1:29" ht="67.5" customHeight="1" x14ac:dyDescent="0.35">
      <c r="B12" s="425" t="s">
        <v>217</v>
      </c>
      <c r="C12" s="427" t="s">
        <v>95</v>
      </c>
      <c r="D12" s="427" t="s">
        <v>218</v>
      </c>
      <c r="E12" s="41"/>
      <c r="F12" s="429" t="s">
        <v>219</v>
      </c>
      <c r="G12" s="429" t="s">
        <v>220</v>
      </c>
      <c r="H12" s="429" t="s">
        <v>221</v>
      </c>
      <c r="I12" s="420" t="s">
        <v>222</v>
      </c>
      <c r="J12" s="431" t="s">
        <v>223</v>
      </c>
      <c r="K12" s="420" t="s">
        <v>224</v>
      </c>
      <c r="L12" s="437" t="s">
        <v>225</v>
      </c>
      <c r="M12" s="41"/>
      <c r="N12" s="435" t="s">
        <v>99</v>
      </c>
      <c r="O12" s="436"/>
      <c r="P12" s="435" t="s">
        <v>226</v>
      </c>
      <c r="Q12" s="436"/>
      <c r="R12" s="435" t="s">
        <v>227</v>
      </c>
      <c r="S12" s="439"/>
      <c r="T12" s="436" t="s">
        <v>102</v>
      </c>
      <c r="U12" s="436"/>
      <c r="V12" s="435" t="s">
        <v>103</v>
      </c>
      <c r="W12" s="439"/>
      <c r="X12" s="436" t="s">
        <v>87</v>
      </c>
      <c r="Y12" s="436"/>
      <c r="Z12" s="435" t="s">
        <v>228</v>
      </c>
      <c r="AA12" s="439"/>
      <c r="AB12" s="140"/>
      <c r="AC12" s="140"/>
    </row>
    <row r="13" spans="1:29" ht="42" customHeight="1" x14ac:dyDescent="0.35">
      <c r="A13" s="8" t="s">
        <v>229</v>
      </c>
      <c r="B13" s="426"/>
      <c r="C13" s="428"/>
      <c r="D13" s="428"/>
      <c r="F13" s="430"/>
      <c r="G13" s="430"/>
      <c r="H13" s="430"/>
      <c r="I13" s="421"/>
      <c r="J13" s="432"/>
      <c r="K13" s="421"/>
      <c r="L13" s="438"/>
      <c r="M13" s="42"/>
      <c r="N13" s="179" t="s">
        <v>230</v>
      </c>
      <c r="O13" s="180" t="s">
        <v>231</v>
      </c>
      <c r="P13" s="179" t="s">
        <v>230</v>
      </c>
      <c r="Q13" s="180" t="s">
        <v>231</v>
      </c>
      <c r="R13" s="179" t="s">
        <v>230</v>
      </c>
      <c r="S13" s="180" t="s">
        <v>231</v>
      </c>
      <c r="T13" s="179" t="s">
        <v>230</v>
      </c>
      <c r="U13" s="180" t="s">
        <v>231</v>
      </c>
      <c r="V13" s="179" t="s">
        <v>230</v>
      </c>
      <c r="W13" s="180" t="s">
        <v>231</v>
      </c>
      <c r="X13" s="179" t="s">
        <v>230</v>
      </c>
      <c r="Y13" s="180" t="s">
        <v>231</v>
      </c>
      <c r="Z13" s="179" t="s">
        <v>230</v>
      </c>
      <c r="AA13" s="180" t="s">
        <v>231</v>
      </c>
      <c r="AB13" s="140" t="s">
        <v>232</v>
      </c>
      <c r="AC13" s="140" t="s">
        <v>233</v>
      </c>
    </row>
    <row r="14" spans="1:29" ht="14.25" customHeight="1" x14ac:dyDescent="0.35">
      <c r="B14" s="121" t="s">
        <v>234</v>
      </c>
      <c r="C14" s="121"/>
      <c r="D14" s="121"/>
      <c r="E14" s="121"/>
      <c r="F14" s="121"/>
      <c r="G14" s="121"/>
      <c r="H14" s="121"/>
      <c r="I14" s="121"/>
      <c r="J14" s="136">
        <f>SUM(F14:I14)</f>
        <v>0</v>
      </c>
      <c r="K14" s="137"/>
      <c r="L14" s="138">
        <f>D14-(J14+K14)</f>
        <v>0</v>
      </c>
      <c r="N14" s="127">
        <v>0</v>
      </c>
      <c r="O14" s="139">
        <f>N14*$J14</f>
        <v>0</v>
      </c>
      <c r="P14" s="127">
        <v>0</v>
      </c>
      <c r="Q14" s="139">
        <f>P14*$J14</f>
        <v>0</v>
      </c>
      <c r="R14" s="127">
        <v>0</v>
      </c>
      <c r="S14" s="139">
        <f>R14*$J14</f>
        <v>0</v>
      </c>
      <c r="T14" s="127">
        <v>0</v>
      </c>
      <c r="U14" s="139">
        <f>T14*$J14</f>
        <v>0</v>
      </c>
      <c r="V14" s="127">
        <v>0</v>
      </c>
      <c r="W14" s="139">
        <f>V14*$J14</f>
        <v>0</v>
      </c>
      <c r="X14" s="127">
        <v>0</v>
      </c>
      <c r="Y14" s="139">
        <f>X14*$J14</f>
        <v>0</v>
      </c>
      <c r="Z14" s="127">
        <v>0</v>
      </c>
      <c r="AA14" s="139">
        <f>Z14*$J14</f>
        <v>0</v>
      </c>
      <c r="AB14" s="163">
        <f>SUM(N14,P14,R14,T14,V14,X14,Z14)</f>
        <v>0</v>
      </c>
      <c r="AC14" s="131">
        <f>(SUM(O14,Q14,S14,U14,W14,Y14,AA14)-J14)</f>
        <v>0</v>
      </c>
    </row>
    <row r="15" spans="1:29" x14ac:dyDescent="0.35">
      <c r="J15" s="136">
        <f t="shared" ref="J15:J45" si="0">F15+G15</f>
        <v>0</v>
      </c>
      <c r="K15" s="137"/>
      <c r="L15" s="138">
        <f>D15-(J15+K15)</f>
        <v>0</v>
      </c>
      <c r="N15" s="127">
        <v>0</v>
      </c>
      <c r="O15" s="139">
        <f>N15*$J15</f>
        <v>0</v>
      </c>
      <c r="P15" s="127">
        <v>0</v>
      </c>
      <c r="Q15" s="139">
        <f>P15*$J15</f>
        <v>0</v>
      </c>
      <c r="R15" s="127">
        <v>0</v>
      </c>
      <c r="S15" s="139">
        <f>R15*$J15</f>
        <v>0</v>
      </c>
      <c r="T15" s="127">
        <v>0</v>
      </c>
      <c r="U15" s="139">
        <f>T15*$J15</f>
        <v>0</v>
      </c>
      <c r="V15" s="127">
        <v>0</v>
      </c>
      <c r="W15" s="139">
        <f>V15*$J15</f>
        <v>0</v>
      </c>
      <c r="X15" s="127">
        <v>0</v>
      </c>
      <c r="Y15" s="139">
        <f>X15*$J15</f>
        <v>0</v>
      </c>
      <c r="Z15" s="127">
        <v>0</v>
      </c>
      <c r="AA15" s="139">
        <f>Z15*$J15</f>
        <v>0</v>
      </c>
      <c r="AB15" s="163">
        <f t="shared" ref="AB15:AB78" si="1">SUM(N15,P15,R15,T15,V15,X15,Z15)</f>
        <v>0</v>
      </c>
      <c r="AC15" s="131">
        <f t="shared" ref="AC15:AC78" si="2">(SUM(O15,Q15,S15,U15,W15,Y15,AA15)-J15)</f>
        <v>0</v>
      </c>
    </row>
    <row r="16" spans="1:29" x14ac:dyDescent="0.35">
      <c r="J16" s="136">
        <f t="shared" si="0"/>
        <v>0</v>
      </c>
      <c r="K16" s="137"/>
      <c r="L16" s="138">
        <f t="shared" ref="L16:L79" si="3">D16-(J16+K16)</f>
        <v>0</v>
      </c>
      <c r="N16" s="127">
        <v>0</v>
      </c>
      <c r="O16" s="139">
        <f>N16*$J16</f>
        <v>0</v>
      </c>
      <c r="P16" s="127">
        <v>0</v>
      </c>
      <c r="Q16" s="139">
        <f t="shared" ref="Q16" si="4">P16*$J16</f>
        <v>0</v>
      </c>
      <c r="R16" s="127">
        <v>0</v>
      </c>
      <c r="S16" s="139">
        <f t="shared" ref="S16" si="5">R16*$J16</f>
        <v>0</v>
      </c>
      <c r="T16" s="127">
        <v>0</v>
      </c>
      <c r="U16" s="139">
        <f t="shared" ref="U16" si="6">T16*$J16</f>
        <v>0</v>
      </c>
      <c r="V16" s="127">
        <v>0</v>
      </c>
      <c r="W16" s="139">
        <f t="shared" ref="W16" si="7">V16*$J16</f>
        <v>0</v>
      </c>
      <c r="X16" s="127">
        <v>0</v>
      </c>
      <c r="Y16" s="139">
        <f t="shared" ref="Y16" si="8">X16*$J16</f>
        <v>0</v>
      </c>
      <c r="Z16" s="127">
        <v>0</v>
      </c>
      <c r="AA16" s="139">
        <f t="shared" ref="AA16" si="9">Z16*$J16</f>
        <v>0</v>
      </c>
      <c r="AB16" s="163">
        <f t="shared" si="1"/>
        <v>0</v>
      </c>
      <c r="AC16" s="131">
        <f t="shared" si="2"/>
        <v>0</v>
      </c>
    </row>
    <row r="17" spans="10:29" ht="14.25" customHeight="1" x14ac:dyDescent="0.35">
      <c r="J17" s="136">
        <f t="shared" si="0"/>
        <v>0</v>
      </c>
      <c r="K17" s="137"/>
      <c r="L17" s="138">
        <f t="shared" si="3"/>
        <v>0</v>
      </c>
      <c r="N17" s="127">
        <v>0</v>
      </c>
      <c r="O17" s="139">
        <f t="shared" ref="O17:O79" si="10">N17*$J17</f>
        <v>0</v>
      </c>
      <c r="P17" s="127">
        <v>0</v>
      </c>
      <c r="Q17" s="139">
        <f t="shared" ref="Q17" si="11">P17*$J17</f>
        <v>0</v>
      </c>
      <c r="R17" s="127">
        <v>0</v>
      </c>
      <c r="S17" s="139">
        <f t="shared" ref="S17" si="12">R17*$J17</f>
        <v>0</v>
      </c>
      <c r="T17" s="127">
        <v>0</v>
      </c>
      <c r="U17" s="139">
        <f t="shared" ref="U17" si="13">T17*$J17</f>
        <v>0</v>
      </c>
      <c r="V17" s="127">
        <v>0</v>
      </c>
      <c r="W17" s="139">
        <f t="shared" ref="W17" si="14">V17*$J17</f>
        <v>0</v>
      </c>
      <c r="X17" s="127">
        <v>0</v>
      </c>
      <c r="Y17" s="139">
        <f t="shared" ref="Y17" si="15">X17*$J17</f>
        <v>0</v>
      </c>
      <c r="Z17" s="127">
        <v>0</v>
      </c>
      <c r="AA17" s="139">
        <f t="shared" ref="AA17" si="16">Z17*$J17</f>
        <v>0</v>
      </c>
      <c r="AB17" s="163">
        <f t="shared" si="1"/>
        <v>0</v>
      </c>
      <c r="AC17" s="131">
        <f t="shared" si="2"/>
        <v>0</v>
      </c>
    </row>
    <row r="18" spans="10:29" x14ac:dyDescent="0.35">
      <c r="J18" s="136">
        <f t="shared" si="0"/>
        <v>0</v>
      </c>
      <c r="K18" s="137"/>
      <c r="L18" s="138">
        <f t="shared" si="3"/>
        <v>0</v>
      </c>
      <c r="N18" s="127">
        <v>0</v>
      </c>
      <c r="O18" s="139">
        <f t="shared" si="10"/>
        <v>0</v>
      </c>
      <c r="P18" s="127">
        <v>0</v>
      </c>
      <c r="Q18" s="139">
        <f t="shared" ref="Q18" si="17">P18*$J18</f>
        <v>0</v>
      </c>
      <c r="R18" s="127">
        <v>0</v>
      </c>
      <c r="S18" s="139">
        <f t="shared" ref="S18" si="18">R18*$J18</f>
        <v>0</v>
      </c>
      <c r="T18" s="127">
        <v>0</v>
      </c>
      <c r="U18" s="139">
        <f t="shared" ref="U18" si="19">T18*$J18</f>
        <v>0</v>
      </c>
      <c r="V18" s="127">
        <v>0</v>
      </c>
      <c r="W18" s="139">
        <f t="shared" ref="W18" si="20">V18*$J18</f>
        <v>0</v>
      </c>
      <c r="X18" s="127">
        <v>0</v>
      </c>
      <c r="Y18" s="139">
        <f t="shared" ref="Y18" si="21">X18*$J18</f>
        <v>0</v>
      </c>
      <c r="Z18" s="127">
        <v>0</v>
      </c>
      <c r="AA18" s="139">
        <f t="shared" ref="AA18" si="22">Z18*$J18</f>
        <v>0</v>
      </c>
      <c r="AB18" s="163">
        <f t="shared" si="1"/>
        <v>0</v>
      </c>
      <c r="AC18" s="131">
        <f t="shared" si="2"/>
        <v>0</v>
      </c>
    </row>
    <row r="19" spans="10:29" x14ac:dyDescent="0.35">
      <c r="J19" s="136">
        <f t="shared" si="0"/>
        <v>0</v>
      </c>
      <c r="K19" s="137"/>
      <c r="L19" s="138">
        <f t="shared" si="3"/>
        <v>0</v>
      </c>
      <c r="N19" s="127">
        <v>0</v>
      </c>
      <c r="O19" s="139">
        <f t="shared" si="10"/>
        <v>0</v>
      </c>
      <c r="P19" s="127">
        <v>0</v>
      </c>
      <c r="Q19" s="139">
        <f t="shared" ref="Q19" si="23">P19*$J19</f>
        <v>0</v>
      </c>
      <c r="R19" s="127">
        <v>0</v>
      </c>
      <c r="S19" s="139">
        <f t="shared" ref="S19" si="24">R19*$J19</f>
        <v>0</v>
      </c>
      <c r="T19" s="127">
        <v>0</v>
      </c>
      <c r="U19" s="139">
        <f t="shared" ref="U19" si="25">T19*$J19</f>
        <v>0</v>
      </c>
      <c r="V19" s="127">
        <v>0</v>
      </c>
      <c r="W19" s="139">
        <f t="shared" ref="W19" si="26">V19*$J19</f>
        <v>0</v>
      </c>
      <c r="X19" s="127">
        <v>0</v>
      </c>
      <c r="Y19" s="139">
        <f t="shared" ref="Y19" si="27">X19*$J19</f>
        <v>0</v>
      </c>
      <c r="Z19" s="127">
        <v>0</v>
      </c>
      <c r="AA19" s="139">
        <f t="shared" ref="AA19" si="28">Z19*$J19</f>
        <v>0</v>
      </c>
      <c r="AB19" s="163">
        <f t="shared" si="1"/>
        <v>0</v>
      </c>
      <c r="AC19" s="131">
        <f t="shared" si="2"/>
        <v>0</v>
      </c>
    </row>
    <row r="20" spans="10:29" x14ac:dyDescent="0.35">
      <c r="J20" s="136">
        <f t="shared" si="0"/>
        <v>0</v>
      </c>
      <c r="K20" s="137"/>
      <c r="L20" s="138">
        <f t="shared" si="3"/>
        <v>0</v>
      </c>
      <c r="N20" s="127">
        <v>0</v>
      </c>
      <c r="O20" s="139">
        <f t="shared" si="10"/>
        <v>0</v>
      </c>
      <c r="P20" s="127">
        <v>0</v>
      </c>
      <c r="Q20" s="139">
        <f t="shared" ref="Q20" si="29">P20*$J20</f>
        <v>0</v>
      </c>
      <c r="R20" s="127">
        <v>0</v>
      </c>
      <c r="S20" s="139">
        <f t="shared" ref="S20" si="30">R20*$J20</f>
        <v>0</v>
      </c>
      <c r="T20" s="127">
        <v>0</v>
      </c>
      <c r="U20" s="139">
        <f t="shared" ref="U20" si="31">T20*$J20</f>
        <v>0</v>
      </c>
      <c r="V20" s="127">
        <v>0</v>
      </c>
      <c r="W20" s="139">
        <f t="shared" ref="W20" si="32">V20*$J20</f>
        <v>0</v>
      </c>
      <c r="X20" s="127">
        <v>0</v>
      </c>
      <c r="Y20" s="139">
        <f t="shared" ref="Y20" si="33">X20*$J20</f>
        <v>0</v>
      </c>
      <c r="Z20" s="127">
        <v>0</v>
      </c>
      <c r="AA20" s="139">
        <f t="shared" ref="AA20" si="34">Z20*$J20</f>
        <v>0</v>
      </c>
      <c r="AB20" s="163">
        <f t="shared" si="1"/>
        <v>0</v>
      </c>
      <c r="AC20" s="131">
        <f t="shared" si="2"/>
        <v>0</v>
      </c>
    </row>
    <row r="21" spans="10:29" x14ac:dyDescent="0.35">
      <c r="J21" s="136">
        <f t="shared" si="0"/>
        <v>0</v>
      </c>
      <c r="K21" s="137"/>
      <c r="L21" s="138">
        <f t="shared" si="3"/>
        <v>0</v>
      </c>
      <c r="N21" s="127">
        <v>0</v>
      </c>
      <c r="O21" s="139">
        <f t="shared" si="10"/>
        <v>0</v>
      </c>
      <c r="P21" s="127">
        <v>0</v>
      </c>
      <c r="Q21" s="139">
        <f t="shared" ref="Q21" si="35">P21*$J21</f>
        <v>0</v>
      </c>
      <c r="R21" s="127">
        <v>0</v>
      </c>
      <c r="S21" s="139">
        <f t="shared" ref="S21" si="36">R21*$J21</f>
        <v>0</v>
      </c>
      <c r="T21" s="127">
        <v>0</v>
      </c>
      <c r="U21" s="139">
        <f t="shared" ref="U21" si="37">T21*$J21</f>
        <v>0</v>
      </c>
      <c r="V21" s="127">
        <v>0</v>
      </c>
      <c r="W21" s="139">
        <f t="shared" ref="W21" si="38">V21*$J21</f>
        <v>0</v>
      </c>
      <c r="X21" s="127">
        <v>0</v>
      </c>
      <c r="Y21" s="139">
        <f t="shared" ref="Y21" si="39">X21*$J21</f>
        <v>0</v>
      </c>
      <c r="Z21" s="127">
        <v>0</v>
      </c>
      <c r="AA21" s="139">
        <f t="shared" ref="AA21" si="40">Z21*$J21</f>
        <v>0</v>
      </c>
      <c r="AB21" s="163">
        <f t="shared" si="1"/>
        <v>0</v>
      </c>
      <c r="AC21" s="131">
        <f t="shared" si="2"/>
        <v>0</v>
      </c>
    </row>
    <row r="22" spans="10:29" x14ac:dyDescent="0.35">
      <c r="J22" s="136">
        <f t="shared" si="0"/>
        <v>0</v>
      </c>
      <c r="K22" s="137"/>
      <c r="L22" s="138">
        <f t="shared" si="3"/>
        <v>0</v>
      </c>
      <c r="N22" s="127">
        <v>0</v>
      </c>
      <c r="O22" s="139">
        <f t="shared" si="10"/>
        <v>0</v>
      </c>
      <c r="P22" s="127">
        <v>0</v>
      </c>
      <c r="Q22" s="139">
        <f t="shared" ref="Q22" si="41">P22*$J22</f>
        <v>0</v>
      </c>
      <c r="R22" s="127">
        <v>0</v>
      </c>
      <c r="S22" s="139">
        <f t="shared" ref="S22" si="42">R22*$J22</f>
        <v>0</v>
      </c>
      <c r="T22" s="127">
        <v>0</v>
      </c>
      <c r="U22" s="139">
        <f t="shared" ref="U22" si="43">T22*$J22</f>
        <v>0</v>
      </c>
      <c r="V22" s="127">
        <v>0</v>
      </c>
      <c r="W22" s="139">
        <f t="shared" ref="W22" si="44">V22*$J22</f>
        <v>0</v>
      </c>
      <c r="X22" s="127">
        <v>0</v>
      </c>
      <c r="Y22" s="139">
        <f t="shared" ref="Y22" si="45">X22*$J22</f>
        <v>0</v>
      </c>
      <c r="Z22" s="127">
        <v>0</v>
      </c>
      <c r="AA22" s="139">
        <f t="shared" ref="AA22" si="46">Z22*$J22</f>
        <v>0</v>
      </c>
      <c r="AB22" s="163">
        <f t="shared" si="1"/>
        <v>0</v>
      </c>
      <c r="AC22" s="131">
        <f t="shared" si="2"/>
        <v>0</v>
      </c>
    </row>
    <row r="23" spans="10:29" x14ac:dyDescent="0.35">
      <c r="J23" s="136">
        <f t="shared" si="0"/>
        <v>0</v>
      </c>
      <c r="K23" s="137"/>
      <c r="L23" s="138">
        <f t="shared" si="3"/>
        <v>0</v>
      </c>
      <c r="N23" s="127">
        <v>0</v>
      </c>
      <c r="O23" s="139">
        <f t="shared" si="10"/>
        <v>0</v>
      </c>
      <c r="P23" s="127">
        <v>0</v>
      </c>
      <c r="Q23" s="139">
        <f t="shared" ref="Q23" si="47">P23*$J23</f>
        <v>0</v>
      </c>
      <c r="R23" s="127">
        <v>0</v>
      </c>
      <c r="S23" s="139">
        <f t="shared" ref="S23" si="48">R23*$J23</f>
        <v>0</v>
      </c>
      <c r="T23" s="127">
        <v>0</v>
      </c>
      <c r="U23" s="139">
        <f t="shared" ref="U23" si="49">T23*$J23</f>
        <v>0</v>
      </c>
      <c r="V23" s="127">
        <v>0</v>
      </c>
      <c r="W23" s="139">
        <f t="shared" ref="W23" si="50">V23*$J23</f>
        <v>0</v>
      </c>
      <c r="X23" s="127">
        <v>0</v>
      </c>
      <c r="Y23" s="139">
        <f t="shared" ref="Y23" si="51">X23*$J23</f>
        <v>0</v>
      </c>
      <c r="Z23" s="127">
        <v>0</v>
      </c>
      <c r="AA23" s="139">
        <f t="shared" ref="AA23" si="52">Z23*$J23</f>
        <v>0</v>
      </c>
      <c r="AB23" s="163">
        <f t="shared" si="1"/>
        <v>0</v>
      </c>
      <c r="AC23" s="131">
        <f t="shared" si="2"/>
        <v>0</v>
      </c>
    </row>
    <row r="24" spans="10:29" x14ac:dyDescent="0.35">
      <c r="J24" s="136">
        <f t="shared" si="0"/>
        <v>0</v>
      </c>
      <c r="K24" s="137"/>
      <c r="L24" s="138">
        <f t="shared" si="3"/>
        <v>0</v>
      </c>
      <c r="N24" s="127">
        <v>0</v>
      </c>
      <c r="O24" s="139">
        <f t="shared" si="10"/>
        <v>0</v>
      </c>
      <c r="P24" s="127">
        <v>0</v>
      </c>
      <c r="Q24" s="139">
        <f t="shared" ref="Q24" si="53">P24*$J24</f>
        <v>0</v>
      </c>
      <c r="R24" s="127">
        <v>0</v>
      </c>
      <c r="S24" s="139">
        <f t="shared" ref="S24" si="54">R24*$J24</f>
        <v>0</v>
      </c>
      <c r="T24" s="127">
        <v>0</v>
      </c>
      <c r="U24" s="139">
        <f t="shared" ref="U24" si="55">T24*$J24</f>
        <v>0</v>
      </c>
      <c r="V24" s="127">
        <v>0</v>
      </c>
      <c r="W24" s="139">
        <f t="shared" ref="W24" si="56">V24*$J24</f>
        <v>0</v>
      </c>
      <c r="X24" s="127">
        <v>0</v>
      </c>
      <c r="Y24" s="139">
        <f t="shared" ref="Y24" si="57">X24*$J24</f>
        <v>0</v>
      </c>
      <c r="Z24" s="127">
        <v>0</v>
      </c>
      <c r="AA24" s="139">
        <f t="shared" ref="AA24" si="58">Z24*$J24</f>
        <v>0</v>
      </c>
      <c r="AB24" s="163">
        <f t="shared" si="1"/>
        <v>0</v>
      </c>
      <c r="AC24" s="131">
        <f t="shared" si="2"/>
        <v>0</v>
      </c>
    </row>
    <row r="25" spans="10:29" x14ac:dyDescent="0.35">
      <c r="J25" s="136">
        <f t="shared" si="0"/>
        <v>0</v>
      </c>
      <c r="K25" s="137"/>
      <c r="L25" s="138">
        <f t="shared" si="3"/>
        <v>0</v>
      </c>
      <c r="N25" s="127">
        <v>0</v>
      </c>
      <c r="O25" s="139">
        <f t="shared" si="10"/>
        <v>0</v>
      </c>
      <c r="P25" s="127">
        <v>0</v>
      </c>
      <c r="Q25" s="139">
        <f t="shared" ref="Q25" si="59">P25*$J25</f>
        <v>0</v>
      </c>
      <c r="R25" s="127">
        <v>0</v>
      </c>
      <c r="S25" s="139">
        <f t="shared" ref="S25" si="60">R25*$J25</f>
        <v>0</v>
      </c>
      <c r="T25" s="127">
        <v>0</v>
      </c>
      <c r="U25" s="139">
        <f t="shared" ref="U25" si="61">T25*$J25</f>
        <v>0</v>
      </c>
      <c r="V25" s="127">
        <v>0</v>
      </c>
      <c r="W25" s="139">
        <f t="shared" ref="W25" si="62">V25*$J25</f>
        <v>0</v>
      </c>
      <c r="X25" s="127">
        <v>0</v>
      </c>
      <c r="Y25" s="139">
        <f t="shared" ref="Y25" si="63">X25*$J25</f>
        <v>0</v>
      </c>
      <c r="Z25" s="127">
        <v>0</v>
      </c>
      <c r="AA25" s="139">
        <f t="shared" ref="AA25" si="64">Z25*$J25</f>
        <v>0</v>
      </c>
      <c r="AB25" s="163">
        <f t="shared" si="1"/>
        <v>0</v>
      </c>
      <c r="AC25" s="131">
        <f t="shared" si="2"/>
        <v>0</v>
      </c>
    </row>
    <row r="26" spans="10:29" x14ac:dyDescent="0.35">
      <c r="J26" s="136">
        <f t="shared" si="0"/>
        <v>0</v>
      </c>
      <c r="K26" s="137"/>
      <c r="L26" s="138">
        <f t="shared" si="3"/>
        <v>0</v>
      </c>
      <c r="N26" s="127">
        <v>0</v>
      </c>
      <c r="O26" s="139">
        <f t="shared" si="10"/>
        <v>0</v>
      </c>
      <c r="P26" s="127">
        <v>0</v>
      </c>
      <c r="Q26" s="139">
        <f t="shared" ref="Q26" si="65">P26*$J26</f>
        <v>0</v>
      </c>
      <c r="R26" s="127">
        <v>0</v>
      </c>
      <c r="S26" s="139">
        <f t="shared" ref="S26" si="66">R26*$J26</f>
        <v>0</v>
      </c>
      <c r="T26" s="127">
        <v>0</v>
      </c>
      <c r="U26" s="139">
        <f t="shared" ref="U26" si="67">T26*$J26</f>
        <v>0</v>
      </c>
      <c r="V26" s="127">
        <v>0</v>
      </c>
      <c r="W26" s="139">
        <f t="shared" ref="W26" si="68">V26*$J26</f>
        <v>0</v>
      </c>
      <c r="X26" s="127">
        <v>0</v>
      </c>
      <c r="Y26" s="139">
        <f t="shared" ref="Y26" si="69">X26*$J26</f>
        <v>0</v>
      </c>
      <c r="Z26" s="127">
        <v>0</v>
      </c>
      <c r="AA26" s="139">
        <f t="shared" ref="AA26" si="70">Z26*$J26</f>
        <v>0</v>
      </c>
      <c r="AB26" s="163">
        <f t="shared" si="1"/>
        <v>0</v>
      </c>
      <c r="AC26" s="131">
        <f t="shared" si="2"/>
        <v>0</v>
      </c>
    </row>
    <row r="27" spans="10:29" x14ac:dyDescent="0.35">
      <c r="J27" s="136">
        <f t="shared" si="0"/>
        <v>0</v>
      </c>
      <c r="K27" s="137"/>
      <c r="L27" s="138">
        <f t="shared" si="3"/>
        <v>0</v>
      </c>
      <c r="N27" s="127">
        <v>0</v>
      </c>
      <c r="O27" s="139">
        <f t="shared" si="10"/>
        <v>0</v>
      </c>
      <c r="P27" s="127">
        <v>0</v>
      </c>
      <c r="Q27" s="139">
        <f t="shared" ref="Q27" si="71">P27*$J27</f>
        <v>0</v>
      </c>
      <c r="R27" s="127">
        <v>0</v>
      </c>
      <c r="S27" s="139">
        <f t="shared" ref="S27" si="72">R27*$J27</f>
        <v>0</v>
      </c>
      <c r="T27" s="127">
        <v>0</v>
      </c>
      <c r="U27" s="139">
        <f t="shared" ref="U27" si="73">T27*$J27</f>
        <v>0</v>
      </c>
      <c r="V27" s="127">
        <v>0</v>
      </c>
      <c r="W27" s="139">
        <f t="shared" ref="W27" si="74">V27*$J27</f>
        <v>0</v>
      </c>
      <c r="X27" s="127">
        <v>0</v>
      </c>
      <c r="Y27" s="139">
        <f t="shared" ref="Y27" si="75">X27*$J27</f>
        <v>0</v>
      </c>
      <c r="Z27" s="127">
        <v>0</v>
      </c>
      <c r="AA27" s="139">
        <f t="shared" ref="AA27" si="76">Z27*$J27</f>
        <v>0</v>
      </c>
      <c r="AB27" s="163">
        <f t="shared" si="1"/>
        <v>0</v>
      </c>
      <c r="AC27" s="131">
        <f t="shared" si="2"/>
        <v>0</v>
      </c>
    </row>
    <row r="28" spans="10:29" x14ac:dyDescent="0.35">
      <c r="J28" s="136">
        <f t="shared" si="0"/>
        <v>0</v>
      </c>
      <c r="K28" s="137"/>
      <c r="L28" s="138">
        <f t="shared" si="3"/>
        <v>0</v>
      </c>
      <c r="N28" s="127">
        <v>0</v>
      </c>
      <c r="O28" s="139">
        <f t="shared" si="10"/>
        <v>0</v>
      </c>
      <c r="P28" s="127">
        <v>0</v>
      </c>
      <c r="Q28" s="139">
        <f t="shared" ref="Q28" si="77">P28*$J28</f>
        <v>0</v>
      </c>
      <c r="R28" s="127">
        <v>0</v>
      </c>
      <c r="S28" s="139">
        <f t="shared" ref="S28" si="78">R28*$J28</f>
        <v>0</v>
      </c>
      <c r="T28" s="127">
        <v>0</v>
      </c>
      <c r="U28" s="139">
        <f t="shared" ref="U28" si="79">T28*$J28</f>
        <v>0</v>
      </c>
      <c r="V28" s="127">
        <v>0</v>
      </c>
      <c r="W28" s="139">
        <f t="shared" ref="W28" si="80">V28*$J28</f>
        <v>0</v>
      </c>
      <c r="X28" s="127">
        <v>0</v>
      </c>
      <c r="Y28" s="139">
        <f t="shared" ref="Y28" si="81">X28*$J28</f>
        <v>0</v>
      </c>
      <c r="Z28" s="127">
        <v>0</v>
      </c>
      <c r="AA28" s="139">
        <f t="shared" ref="AA28" si="82">Z28*$J28</f>
        <v>0</v>
      </c>
      <c r="AB28" s="163">
        <f t="shared" si="1"/>
        <v>0</v>
      </c>
      <c r="AC28" s="131">
        <f t="shared" si="2"/>
        <v>0</v>
      </c>
    </row>
    <row r="29" spans="10:29" x14ac:dyDescent="0.35">
      <c r="J29" s="136">
        <f t="shared" si="0"/>
        <v>0</v>
      </c>
      <c r="K29" s="137"/>
      <c r="L29" s="138">
        <f t="shared" si="3"/>
        <v>0</v>
      </c>
      <c r="N29" s="127">
        <v>0</v>
      </c>
      <c r="O29" s="139">
        <f t="shared" si="10"/>
        <v>0</v>
      </c>
      <c r="P29" s="127">
        <v>0</v>
      </c>
      <c r="Q29" s="139">
        <f t="shared" ref="Q29" si="83">P29*$J29</f>
        <v>0</v>
      </c>
      <c r="R29" s="127">
        <v>0</v>
      </c>
      <c r="S29" s="139">
        <f t="shared" ref="S29" si="84">R29*$J29</f>
        <v>0</v>
      </c>
      <c r="T29" s="127">
        <v>0</v>
      </c>
      <c r="U29" s="139">
        <f t="shared" ref="U29" si="85">T29*$J29</f>
        <v>0</v>
      </c>
      <c r="V29" s="127">
        <v>0</v>
      </c>
      <c r="W29" s="139">
        <f t="shared" ref="W29" si="86">V29*$J29</f>
        <v>0</v>
      </c>
      <c r="X29" s="127">
        <v>0</v>
      </c>
      <c r="Y29" s="139">
        <f t="shared" ref="Y29" si="87">X29*$J29</f>
        <v>0</v>
      </c>
      <c r="Z29" s="127">
        <v>0</v>
      </c>
      <c r="AA29" s="139">
        <f t="shared" ref="AA29" si="88">Z29*$J29</f>
        <v>0</v>
      </c>
      <c r="AB29" s="163">
        <f t="shared" si="1"/>
        <v>0</v>
      </c>
      <c r="AC29" s="131">
        <f t="shared" si="2"/>
        <v>0</v>
      </c>
    </row>
    <row r="30" spans="10:29" x14ac:dyDescent="0.35">
      <c r="J30" s="136">
        <f t="shared" si="0"/>
        <v>0</v>
      </c>
      <c r="K30" s="137"/>
      <c r="L30" s="138">
        <f t="shared" si="3"/>
        <v>0</v>
      </c>
      <c r="N30" s="127">
        <v>0</v>
      </c>
      <c r="O30" s="139">
        <f t="shared" si="10"/>
        <v>0</v>
      </c>
      <c r="P30" s="127">
        <v>0</v>
      </c>
      <c r="Q30" s="139">
        <f t="shared" ref="Q30" si="89">P30*$J30</f>
        <v>0</v>
      </c>
      <c r="R30" s="127">
        <v>0</v>
      </c>
      <c r="S30" s="139">
        <f t="shared" ref="S30" si="90">R30*$J30</f>
        <v>0</v>
      </c>
      <c r="T30" s="127">
        <v>0</v>
      </c>
      <c r="U30" s="139">
        <f t="shared" ref="U30" si="91">T30*$J30</f>
        <v>0</v>
      </c>
      <c r="V30" s="127">
        <v>0</v>
      </c>
      <c r="W30" s="139">
        <f t="shared" ref="W30" si="92">V30*$J30</f>
        <v>0</v>
      </c>
      <c r="X30" s="127">
        <v>0</v>
      </c>
      <c r="Y30" s="139">
        <f t="shared" ref="Y30" si="93">X30*$J30</f>
        <v>0</v>
      </c>
      <c r="Z30" s="127">
        <v>0</v>
      </c>
      <c r="AA30" s="139">
        <f t="shared" ref="AA30" si="94">Z30*$J30</f>
        <v>0</v>
      </c>
      <c r="AB30" s="163">
        <f t="shared" si="1"/>
        <v>0</v>
      </c>
      <c r="AC30" s="131">
        <f t="shared" si="2"/>
        <v>0</v>
      </c>
    </row>
    <row r="31" spans="10:29" x14ac:dyDescent="0.35">
      <c r="J31" s="136">
        <f t="shared" si="0"/>
        <v>0</v>
      </c>
      <c r="K31" s="137"/>
      <c r="L31" s="138">
        <f t="shared" si="3"/>
        <v>0</v>
      </c>
      <c r="N31" s="127">
        <v>0</v>
      </c>
      <c r="O31" s="139">
        <f t="shared" si="10"/>
        <v>0</v>
      </c>
      <c r="P31" s="127">
        <v>0</v>
      </c>
      <c r="Q31" s="139">
        <f t="shared" ref="Q31" si="95">P31*$J31</f>
        <v>0</v>
      </c>
      <c r="R31" s="127">
        <v>0</v>
      </c>
      <c r="S31" s="139">
        <f t="shared" ref="S31" si="96">R31*$J31</f>
        <v>0</v>
      </c>
      <c r="T31" s="127">
        <v>0</v>
      </c>
      <c r="U31" s="139">
        <f t="shared" ref="U31" si="97">T31*$J31</f>
        <v>0</v>
      </c>
      <c r="V31" s="127">
        <v>0</v>
      </c>
      <c r="W31" s="139">
        <f t="shared" ref="W31" si="98">V31*$J31</f>
        <v>0</v>
      </c>
      <c r="X31" s="127">
        <v>0</v>
      </c>
      <c r="Y31" s="139">
        <f t="shared" ref="Y31" si="99">X31*$J31</f>
        <v>0</v>
      </c>
      <c r="Z31" s="127">
        <v>0</v>
      </c>
      <c r="AA31" s="139">
        <f t="shared" ref="AA31" si="100">Z31*$J31</f>
        <v>0</v>
      </c>
      <c r="AB31" s="163">
        <f t="shared" si="1"/>
        <v>0</v>
      </c>
      <c r="AC31" s="131">
        <f t="shared" si="2"/>
        <v>0</v>
      </c>
    </row>
    <row r="32" spans="10:29" x14ac:dyDescent="0.35">
      <c r="J32" s="136">
        <f t="shared" si="0"/>
        <v>0</v>
      </c>
      <c r="K32" s="137"/>
      <c r="L32" s="138">
        <f t="shared" si="3"/>
        <v>0</v>
      </c>
      <c r="N32" s="127">
        <v>0</v>
      </c>
      <c r="O32" s="139">
        <f t="shared" si="10"/>
        <v>0</v>
      </c>
      <c r="P32" s="127">
        <v>0</v>
      </c>
      <c r="Q32" s="139">
        <f t="shared" ref="Q32" si="101">P32*$J32</f>
        <v>0</v>
      </c>
      <c r="R32" s="127">
        <v>0</v>
      </c>
      <c r="S32" s="139">
        <f t="shared" ref="S32" si="102">R32*$J32</f>
        <v>0</v>
      </c>
      <c r="T32" s="127">
        <v>0</v>
      </c>
      <c r="U32" s="139">
        <f t="shared" ref="U32" si="103">T32*$J32</f>
        <v>0</v>
      </c>
      <c r="V32" s="127">
        <v>0</v>
      </c>
      <c r="W32" s="139">
        <f t="shared" ref="W32" si="104">V32*$J32</f>
        <v>0</v>
      </c>
      <c r="X32" s="127">
        <v>0</v>
      </c>
      <c r="Y32" s="139">
        <f t="shared" ref="Y32" si="105">X32*$J32</f>
        <v>0</v>
      </c>
      <c r="Z32" s="127">
        <v>0</v>
      </c>
      <c r="AA32" s="139">
        <f t="shared" ref="AA32" si="106">Z32*$J32</f>
        <v>0</v>
      </c>
      <c r="AB32" s="163">
        <f t="shared" si="1"/>
        <v>0</v>
      </c>
      <c r="AC32" s="131">
        <f t="shared" si="2"/>
        <v>0</v>
      </c>
    </row>
    <row r="33" spans="10:29" x14ac:dyDescent="0.35">
      <c r="J33" s="136">
        <f t="shared" si="0"/>
        <v>0</v>
      </c>
      <c r="K33" s="137"/>
      <c r="L33" s="138">
        <f t="shared" si="3"/>
        <v>0</v>
      </c>
      <c r="N33" s="127">
        <v>0</v>
      </c>
      <c r="O33" s="139">
        <f t="shared" si="10"/>
        <v>0</v>
      </c>
      <c r="P33" s="127">
        <v>0</v>
      </c>
      <c r="Q33" s="139">
        <f t="shared" ref="Q33" si="107">P33*$J33</f>
        <v>0</v>
      </c>
      <c r="R33" s="127">
        <v>0</v>
      </c>
      <c r="S33" s="139">
        <f t="shared" ref="S33" si="108">R33*$J33</f>
        <v>0</v>
      </c>
      <c r="T33" s="127">
        <v>0</v>
      </c>
      <c r="U33" s="139">
        <f t="shared" ref="U33" si="109">T33*$J33</f>
        <v>0</v>
      </c>
      <c r="V33" s="127">
        <v>0</v>
      </c>
      <c r="W33" s="139">
        <f t="shared" ref="W33" si="110">V33*$J33</f>
        <v>0</v>
      </c>
      <c r="X33" s="127">
        <v>0</v>
      </c>
      <c r="Y33" s="139">
        <f t="shared" ref="Y33" si="111">X33*$J33</f>
        <v>0</v>
      </c>
      <c r="Z33" s="127">
        <v>0</v>
      </c>
      <c r="AA33" s="139">
        <f t="shared" ref="AA33" si="112">Z33*$J33</f>
        <v>0</v>
      </c>
      <c r="AB33" s="163">
        <f t="shared" si="1"/>
        <v>0</v>
      </c>
      <c r="AC33" s="131">
        <f t="shared" si="2"/>
        <v>0</v>
      </c>
    </row>
    <row r="34" spans="10:29" x14ac:dyDescent="0.35">
      <c r="J34" s="136">
        <f t="shared" si="0"/>
        <v>0</v>
      </c>
      <c r="K34" s="137"/>
      <c r="L34" s="138">
        <f t="shared" si="3"/>
        <v>0</v>
      </c>
      <c r="N34" s="127">
        <v>0</v>
      </c>
      <c r="O34" s="139">
        <f t="shared" si="10"/>
        <v>0</v>
      </c>
      <c r="P34" s="127">
        <v>0</v>
      </c>
      <c r="Q34" s="139">
        <f t="shared" ref="Q34" si="113">P34*$J34</f>
        <v>0</v>
      </c>
      <c r="R34" s="127">
        <v>0</v>
      </c>
      <c r="S34" s="139">
        <f t="shared" ref="S34" si="114">R34*$J34</f>
        <v>0</v>
      </c>
      <c r="T34" s="127">
        <v>0</v>
      </c>
      <c r="U34" s="139">
        <f t="shared" ref="U34" si="115">T34*$J34</f>
        <v>0</v>
      </c>
      <c r="V34" s="127">
        <v>0</v>
      </c>
      <c r="W34" s="139">
        <f t="shared" ref="W34" si="116">V34*$J34</f>
        <v>0</v>
      </c>
      <c r="X34" s="127">
        <v>0</v>
      </c>
      <c r="Y34" s="139">
        <f t="shared" ref="Y34" si="117">X34*$J34</f>
        <v>0</v>
      </c>
      <c r="Z34" s="127">
        <v>0</v>
      </c>
      <c r="AA34" s="139">
        <f t="shared" ref="AA34" si="118">Z34*$J34</f>
        <v>0</v>
      </c>
      <c r="AB34" s="163">
        <f t="shared" si="1"/>
        <v>0</v>
      </c>
      <c r="AC34" s="131">
        <f t="shared" si="2"/>
        <v>0</v>
      </c>
    </row>
    <row r="35" spans="10:29" x14ac:dyDescent="0.35">
      <c r="J35" s="136">
        <f t="shared" si="0"/>
        <v>0</v>
      </c>
      <c r="K35" s="137"/>
      <c r="L35" s="138">
        <f t="shared" si="3"/>
        <v>0</v>
      </c>
      <c r="N35" s="127">
        <v>0</v>
      </c>
      <c r="O35" s="139">
        <f t="shared" si="10"/>
        <v>0</v>
      </c>
      <c r="P35" s="127">
        <v>0</v>
      </c>
      <c r="Q35" s="139">
        <f t="shared" ref="Q35" si="119">P35*$J35</f>
        <v>0</v>
      </c>
      <c r="R35" s="127">
        <v>0</v>
      </c>
      <c r="S35" s="139">
        <f t="shared" ref="S35" si="120">R35*$J35</f>
        <v>0</v>
      </c>
      <c r="T35" s="127">
        <v>0</v>
      </c>
      <c r="U35" s="139">
        <f t="shared" ref="U35" si="121">T35*$J35</f>
        <v>0</v>
      </c>
      <c r="V35" s="127">
        <v>0</v>
      </c>
      <c r="W35" s="139">
        <f t="shared" ref="W35" si="122">V35*$J35</f>
        <v>0</v>
      </c>
      <c r="X35" s="127">
        <v>0</v>
      </c>
      <c r="Y35" s="139">
        <f t="shared" ref="Y35" si="123">X35*$J35</f>
        <v>0</v>
      </c>
      <c r="Z35" s="127">
        <v>0</v>
      </c>
      <c r="AA35" s="139">
        <f t="shared" ref="AA35" si="124">Z35*$J35</f>
        <v>0</v>
      </c>
      <c r="AB35" s="163">
        <f t="shared" si="1"/>
        <v>0</v>
      </c>
      <c r="AC35" s="131">
        <f t="shared" si="2"/>
        <v>0</v>
      </c>
    </row>
    <row r="36" spans="10:29" x14ac:dyDescent="0.35">
      <c r="J36" s="136">
        <f t="shared" si="0"/>
        <v>0</v>
      </c>
      <c r="K36" s="137"/>
      <c r="L36" s="138">
        <f t="shared" si="3"/>
        <v>0</v>
      </c>
      <c r="N36" s="127">
        <v>0</v>
      </c>
      <c r="O36" s="139">
        <f t="shared" si="10"/>
        <v>0</v>
      </c>
      <c r="P36" s="127">
        <v>0</v>
      </c>
      <c r="Q36" s="139">
        <f t="shared" ref="Q36" si="125">P36*$J36</f>
        <v>0</v>
      </c>
      <c r="R36" s="127">
        <v>0</v>
      </c>
      <c r="S36" s="139">
        <f t="shared" ref="S36" si="126">R36*$J36</f>
        <v>0</v>
      </c>
      <c r="T36" s="127">
        <v>0</v>
      </c>
      <c r="U36" s="139">
        <f t="shared" ref="U36" si="127">T36*$J36</f>
        <v>0</v>
      </c>
      <c r="V36" s="127">
        <v>0</v>
      </c>
      <c r="W36" s="139">
        <f t="shared" ref="W36" si="128">V36*$J36</f>
        <v>0</v>
      </c>
      <c r="X36" s="127">
        <v>0</v>
      </c>
      <c r="Y36" s="139">
        <f t="shared" ref="Y36" si="129">X36*$J36</f>
        <v>0</v>
      </c>
      <c r="Z36" s="127">
        <v>0</v>
      </c>
      <c r="AA36" s="139">
        <f t="shared" ref="AA36" si="130">Z36*$J36</f>
        <v>0</v>
      </c>
      <c r="AB36" s="163">
        <f t="shared" si="1"/>
        <v>0</v>
      </c>
      <c r="AC36" s="131">
        <f t="shared" si="2"/>
        <v>0</v>
      </c>
    </row>
    <row r="37" spans="10:29" x14ac:dyDescent="0.35">
      <c r="J37" s="136">
        <f t="shared" si="0"/>
        <v>0</v>
      </c>
      <c r="K37" s="137"/>
      <c r="L37" s="138">
        <f t="shared" si="3"/>
        <v>0</v>
      </c>
      <c r="N37" s="127">
        <v>0</v>
      </c>
      <c r="O37" s="139">
        <f t="shared" si="10"/>
        <v>0</v>
      </c>
      <c r="P37" s="127">
        <v>0</v>
      </c>
      <c r="Q37" s="139">
        <f t="shared" ref="Q37" si="131">P37*$J37</f>
        <v>0</v>
      </c>
      <c r="R37" s="127">
        <v>0</v>
      </c>
      <c r="S37" s="139">
        <f t="shared" ref="S37" si="132">R37*$J37</f>
        <v>0</v>
      </c>
      <c r="T37" s="127">
        <v>0</v>
      </c>
      <c r="U37" s="139">
        <f t="shared" ref="U37" si="133">T37*$J37</f>
        <v>0</v>
      </c>
      <c r="V37" s="127">
        <v>0</v>
      </c>
      <c r="W37" s="139">
        <f t="shared" ref="W37" si="134">V37*$J37</f>
        <v>0</v>
      </c>
      <c r="X37" s="127">
        <v>0</v>
      </c>
      <c r="Y37" s="139">
        <f t="shared" ref="Y37" si="135">X37*$J37</f>
        <v>0</v>
      </c>
      <c r="Z37" s="127">
        <v>0</v>
      </c>
      <c r="AA37" s="139">
        <f t="shared" ref="AA37" si="136">Z37*$J37</f>
        <v>0</v>
      </c>
      <c r="AB37" s="163">
        <f t="shared" si="1"/>
        <v>0</v>
      </c>
      <c r="AC37" s="131">
        <f t="shared" si="2"/>
        <v>0</v>
      </c>
    </row>
    <row r="38" spans="10:29" x14ac:dyDescent="0.35">
      <c r="J38" s="136">
        <f t="shared" si="0"/>
        <v>0</v>
      </c>
      <c r="K38" s="137"/>
      <c r="L38" s="138">
        <f t="shared" si="3"/>
        <v>0</v>
      </c>
      <c r="N38" s="127">
        <v>0</v>
      </c>
      <c r="O38" s="139">
        <f t="shared" si="10"/>
        <v>0</v>
      </c>
      <c r="P38" s="127">
        <v>0</v>
      </c>
      <c r="Q38" s="139">
        <f t="shared" ref="Q38" si="137">P38*$J38</f>
        <v>0</v>
      </c>
      <c r="R38" s="127">
        <v>0</v>
      </c>
      <c r="S38" s="139">
        <f t="shared" ref="S38" si="138">R38*$J38</f>
        <v>0</v>
      </c>
      <c r="T38" s="127">
        <v>0</v>
      </c>
      <c r="U38" s="139">
        <f t="shared" ref="U38" si="139">T38*$J38</f>
        <v>0</v>
      </c>
      <c r="V38" s="127">
        <v>0</v>
      </c>
      <c r="W38" s="139">
        <f t="shared" ref="W38" si="140">V38*$J38</f>
        <v>0</v>
      </c>
      <c r="X38" s="127">
        <v>0</v>
      </c>
      <c r="Y38" s="139">
        <f t="shared" ref="Y38" si="141">X38*$J38</f>
        <v>0</v>
      </c>
      <c r="Z38" s="127">
        <v>0</v>
      </c>
      <c r="AA38" s="139">
        <f t="shared" ref="AA38" si="142">Z38*$J38</f>
        <v>0</v>
      </c>
      <c r="AB38" s="163">
        <f t="shared" si="1"/>
        <v>0</v>
      </c>
      <c r="AC38" s="131">
        <f t="shared" si="2"/>
        <v>0</v>
      </c>
    </row>
    <row r="39" spans="10:29" x14ac:dyDescent="0.35">
      <c r="J39" s="136">
        <f t="shared" si="0"/>
        <v>0</v>
      </c>
      <c r="K39" s="137"/>
      <c r="L39" s="138">
        <f t="shared" si="3"/>
        <v>0</v>
      </c>
      <c r="N39" s="127">
        <v>0</v>
      </c>
      <c r="O39" s="139">
        <f t="shared" si="10"/>
        <v>0</v>
      </c>
      <c r="P39" s="127">
        <v>0</v>
      </c>
      <c r="Q39" s="139">
        <f t="shared" ref="Q39" si="143">P39*$J39</f>
        <v>0</v>
      </c>
      <c r="R39" s="127">
        <v>0</v>
      </c>
      <c r="S39" s="139">
        <f t="shared" ref="S39" si="144">R39*$J39</f>
        <v>0</v>
      </c>
      <c r="T39" s="127">
        <v>0</v>
      </c>
      <c r="U39" s="139">
        <f t="shared" ref="U39" si="145">T39*$J39</f>
        <v>0</v>
      </c>
      <c r="V39" s="127">
        <v>0</v>
      </c>
      <c r="W39" s="139">
        <f t="shared" ref="W39" si="146">V39*$J39</f>
        <v>0</v>
      </c>
      <c r="X39" s="127">
        <v>0</v>
      </c>
      <c r="Y39" s="139">
        <f t="shared" ref="Y39" si="147">X39*$J39</f>
        <v>0</v>
      </c>
      <c r="Z39" s="127">
        <v>0</v>
      </c>
      <c r="AA39" s="139">
        <f t="shared" ref="AA39" si="148">Z39*$J39</f>
        <v>0</v>
      </c>
      <c r="AB39" s="163">
        <f t="shared" si="1"/>
        <v>0</v>
      </c>
      <c r="AC39" s="131">
        <f t="shared" si="2"/>
        <v>0</v>
      </c>
    </row>
    <row r="40" spans="10:29" x14ac:dyDescent="0.35">
      <c r="J40" s="136">
        <f t="shared" si="0"/>
        <v>0</v>
      </c>
      <c r="K40" s="137"/>
      <c r="L40" s="138">
        <f t="shared" si="3"/>
        <v>0</v>
      </c>
      <c r="N40" s="127">
        <v>0</v>
      </c>
      <c r="O40" s="139">
        <f t="shared" si="10"/>
        <v>0</v>
      </c>
      <c r="P40" s="127">
        <v>0</v>
      </c>
      <c r="Q40" s="139">
        <f t="shared" ref="Q40" si="149">P40*$J40</f>
        <v>0</v>
      </c>
      <c r="R40" s="127">
        <v>0</v>
      </c>
      <c r="S40" s="139">
        <f t="shared" ref="S40" si="150">R40*$J40</f>
        <v>0</v>
      </c>
      <c r="T40" s="127">
        <v>0</v>
      </c>
      <c r="U40" s="139">
        <f t="shared" ref="U40" si="151">T40*$J40</f>
        <v>0</v>
      </c>
      <c r="V40" s="127">
        <v>0</v>
      </c>
      <c r="W40" s="139">
        <f t="shared" ref="W40" si="152">V40*$J40</f>
        <v>0</v>
      </c>
      <c r="X40" s="127">
        <v>0</v>
      </c>
      <c r="Y40" s="139">
        <f t="shared" ref="Y40" si="153">X40*$J40</f>
        <v>0</v>
      </c>
      <c r="Z40" s="127">
        <v>0</v>
      </c>
      <c r="AA40" s="139">
        <f t="shared" ref="AA40" si="154">Z40*$J40</f>
        <v>0</v>
      </c>
      <c r="AB40" s="163">
        <f t="shared" si="1"/>
        <v>0</v>
      </c>
      <c r="AC40" s="131">
        <f t="shared" si="2"/>
        <v>0</v>
      </c>
    </row>
    <row r="41" spans="10:29" x14ac:dyDescent="0.35">
      <c r="J41" s="136">
        <f t="shared" si="0"/>
        <v>0</v>
      </c>
      <c r="K41" s="137"/>
      <c r="L41" s="138">
        <f t="shared" si="3"/>
        <v>0</v>
      </c>
      <c r="N41" s="127">
        <v>0</v>
      </c>
      <c r="O41" s="139">
        <f t="shared" si="10"/>
        <v>0</v>
      </c>
      <c r="P41" s="127">
        <v>0</v>
      </c>
      <c r="Q41" s="139">
        <f t="shared" ref="Q41" si="155">P41*$J41</f>
        <v>0</v>
      </c>
      <c r="R41" s="127">
        <v>0</v>
      </c>
      <c r="S41" s="139">
        <f t="shared" ref="S41" si="156">R41*$J41</f>
        <v>0</v>
      </c>
      <c r="T41" s="127">
        <v>0</v>
      </c>
      <c r="U41" s="139">
        <f t="shared" ref="U41" si="157">T41*$J41</f>
        <v>0</v>
      </c>
      <c r="V41" s="127">
        <v>0</v>
      </c>
      <c r="W41" s="139">
        <f t="shared" ref="W41" si="158">V41*$J41</f>
        <v>0</v>
      </c>
      <c r="X41" s="127">
        <v>0</v>
      </c>
      <c r="Y41" s="139">
        <f t="shared" ref="Y41" si="159">X41*$J41</f>
        <v>0</v>
      </c>
      <c r="Z41" s="127">
        <v>0</v>
      </c>
      <c r="AA41" s="139">
        <f t="shared" ref="AA41" si="160">Z41*$J41</f>
        <v>0</v>
      </c>
      <c r="AB41" s="163">
        <f t="shared" si="1"/>
        <v>0</v>
      </c>
      <c r="AC41" s="131">
        <f t="shared" si="2"/>
        <v>0</v>
      </c>
    </row>
    <row r="42" spans="10:29" x14ac:dyDescent="0.35">
      <c r="J42" s="136">
        <f t="shared" si="0"/>
        <v>0</v>
      </c>
      <c r="K42" s="137"/>
      <c r="L42" s="138">
        <f t="shared" si="3"/>
        <v>0</v>
      </c>
      <c r="N42" s="127">
        <v>0</v>
      </c>
      <c r="O42" s="139">
        <f t="shared" si="10"/>
        <v>0</v>
      </c>
      <c r="P42" s="127">
        <v>0</v>
      </c>
      <c r="Q42" s="139">
        <f t="shared" ref="Q42" si="161">P42*$J42</f>
        <v>0</v>
      </c>
      <c r="R42" s="127">
        <v>0</v>
      </c>
      <c r="S42" s="139">
        <f t="shared" ref="S42" si="162">R42*$J42</f>
        <v>0</v>
      </c>
      <c r="T42" s="127">
        <v>0</v>
      </c>
      <c r="U42" s="139">
        <f t="shared" ref="U42" si="163">T42*$J42</f>
        <v>0</v>
      </c>
      <c r="V42" s="127">
        <v>0</v>
      </c>
      <c r="W42" s="139">
        <f t="shared" ref="W42" si="164">V42*$J42</f>
        <v>0</v>
      </c>
      <c r="X42" s="127">
        <v>0</v>
      </c>
      <c r="Y42" s="139">
        <f t="shared" ref="Y42" si="165">X42*$J42</f>
        <v>0</v>
      </c>
      <c r="Z42" s="127">
        <v>0</v>
      </c>
      <c r="AA42" s="139">
        <f t="shared" ref="AA42" si="166">Z42*$J42</f>
        <v>0</v>
      </c>
      <c r="AB42" s="163">
        <f t="shared" si="1"/>
        <v>0</v>
      </c>
      <c r="AC42" s="131">
        <f t="shared" si="2"/>
        <v>0</v>
      </c>
    </row>
    <row r="43" spans="10:29" x14ac:dyDescent="0.35">
      <c r="J43" s="136">
        <f t="shared" si="0"/>
        <v>0</v>
      </c>
      <c r="K43" s="137"/>
      <c r="L43" s="138">
        <f t="shared" si="3"/>
        <v>0</v>
      </c>
      <c r="N43" s="127">
        <v>0</v>
      </c>
      <c r="O43" s="139">
        <f t="shared" si="10"/>
        <v>0</v>
      </c>
      <c r="P43" s="127">
        <v>0</v>
      </c>
      <c r="Q43" s="139">
        <f t="shared" ref="Q43" si="167">P43*$J43</f>
        <v>0</v>
      </c>
      <c r="R43" s="127">
        <v>0</v>
      </c>
      <c r="S43" s="139">
        <f t="shared" ref="S43" si="168">R43*$J43</f>
        <v>0</v>
      </c>
      <c r="T43" s="127">
        <v>0</v>
      </c>
      <c r="U43" s="139">
        <f t="shared" ref="U43" si="169">T43*$J43</f>
        <v>0</v>
      </c>
      <c r="V43" s="127">
        <v>0</v>
      </c>
      <c r="W43" s="139">
        <f t="shared" ref="W43" si="170">V43*$J43</f>
        <v>0</v>
      </c>
      <c r="X43" s="127">
        <v>0</v>
      </c>
      <c r="Y43" s="139">
        <f t="shared" ref="Y43" si="171">X43*$J43</f>
        <v>0</v>
      </c>
      <c r="Z43" s="127">
        <v>0</v>
      </c>
      <c r="AA43" s="139">
        <f t="shared" ref="AA43" si="172">Z43*$J43</f>
        <v>0</v>
      </c>
      <c r="AB43" s="163">
        <f t="shared" si="1"/>
        <v>0</v>
      </c>
      <c r="AC43" s="131">
        <f t="shared" si="2"/>
        <v>0</v>
      </c>
    </row>
    <row r="44" spans="10:29" x14ac:dyDescent="0.35">
      <c r="J44" s="136">
        <f t="shared" si="0"/>
        <v>0</v>
      </c>
      <c r="K44" s="137"/>
      <c r="L44" s="138">
        <f t="shared" si="3"/>
        <v>0</v>
      </c>
      <c r="N44" s="127">
        <v>0</v>
      </c>
      <c r="O44" s="139">
        <f t="shared" si="10"/>
        <v>0</v>
      </c>
      <c r="P44" s="127">
        <v>0</v>
      </c>
      <c r="Q44" s="139">
        <f t="shared" ref="Q44" si="173">P44*$J44</f>
        <v>0</v>
      </c>
      <c r="R44" s="127">
        <v>0</v>
      </c>
      <c r="S44" s="139">
        <f t="shared" ref="S44" si="174">R44*$J44</f>
        <v>0</v>
      </c>
      <c r="T44" s="127">
        <v>0</v>
      </c>
      <c r="U44" s="139">
        <f t="shared" ref="U44" si="175">T44*$J44</f>
        <v>0</v>
      </c>
      <c r="V44" s="127">
        <v>0</v>
      </c>
      <c r="W44" s="139">
        <f t="shared" ref="W44" si="176">V44*$J44</f>
        <v>0</v>
      </c>
      <c r="X44" s="127">
        <v>0</v>
      </c>
      <c r="Y44" s="139">
        <f t="shared" ref="Y44" si="177">X44*$J44</f>
        <v>0</v>
      </c>
      <c r="Z44" s="127">
        <v>0</v>
      </c>
      <c r="AA44" s="139">
        <f t="shared" ref="AA44" si="178">Z44*$J44</f>
        <v>0</v>
      </c>
      <c r="AB44" s="163">
        <f t="shared" si="1"/>
        <v>0</v>
      </c>
      <c r="AC44" s="131">
        <f t="shared" si="2"/>
        <v>0</v>
      </c>
    </row>
    <row r="45" spans="10:29" x14ac:dyDescent="0.35">
      <c r="J45" s="136">
        <f t="shared" si="0"/>
        <v>0</v>
      </c>
      <c r="K45" s="137"/>
      <c r="L45" s="138">
        <f t="shared" si="3"/>
        <v>0</v>
      </c>
      <c r="N45" s="127">
        <v>0</v>
      </c>
      <c r="O45" s="139">
        <f t="shared" si="10"/>
        <v>0</v>
      </c>
      <c r="P45" s="127">
        <v>0</v>
      </c>
      <c r="Q45" s="139">
        <f t="shared" ref="Q45" si="179">P45*$J45</f>
        <v>0</v>
      </c>
      <c r="R45" s="127">
        <v>0</v>
      </c>
      <c r="S45" s="139">
        <f t="shared" ref="S45" si="180">R45*$J45</f>
        <v>0</v>
      </c>
      <c r="T45" s="127">
        <v>0</v>
      </c>
      <c r="U45" s="139">
        <f t="shared" ref="U45" si="181">T45*$J45</f>
        <v>0</v>
      </c>
      <c r="V45" s="127">
        <v>0</v>
      </c>
      <c r="W45" s="139">
        <f t="shared" ref="W45" si="182">V45*$J45</f>
        <v>0</v>
      </c>
      <c r="X45" s="127">
        <v>0</v>
      </c>
      <c r="Y45" s="139">
        <f t="shared" ref="Y45" si="183">X45*$J45</f>
        <v>0</v>
      </c>
      <c r="Z45" s="127">
        <v>0</v>
      </c>
      <c r="AA45" s="139">
        <f t="shared" ref="AA45" si="184">Z45*$J45</f>
        <v>0</v>
      </c>
      <c r="AB45" s="163">
        <f t="shared" si="1"/>
        <v>0</v>
      </c>
      <c r="AC45" s="131">
        <f t="shared" si="2"/>
        <v>0</v>
      </c>
    </row>
    <row r="46" spans="10:29" x14ac:dyDescent="0.35">
      <c r="J46" s="136">
        <f t="shared" ref="J46:J77" si="185">F46+G46</f>
        <v>0</v>
      </c>
      <c r="K46" s="137"/>
      <c r="L46" s="138">
        <f t="shared" si="3"/>
        <v>0</v>
      </c>
      <c r="N46" s="127">
        <v>0</v>
      </c>
      <c r="O46" s="139">
        <f t="shared" si="10"/>
        <v>0</v>
      </c>
      <c r="P46" s="127">
        <v>0</v>
      </c>
      <c r="Q46" s="139">
        <f t="shared" ref="Q46" si="186">P46*$J46</f>
        <v>0</v>
      </c>
      <c r="R46" s="127">
        <v>0</v>
      </c>
      <c r="S46" s="139">
        <f t="shared" ref="S46" si="187">R46*$J46</f>
        <v>0</v>
      </c>
      <c r="T46" s="127">
        <v>0</v>
      </c>
      <c r="U46" s="139">
        <f t="shared" ref="U46" si="188">T46*$J46</f>
        <v>0</v>
      </c>
      <c r="V46" s="127">
        <v>0</v>
      </c>
      <c r="W46" s="139">
        <f t="shared" ref="W46" si="189">V46*$J46</f>
        <v>0</v>
      </c>
      <c r="X46" s="127">
        <v>0</v>
      </c>
      <c r="Y46" s="139">
        <f t="shared" ref="Y46" si="190">X46*$J46</f>
        <v>0</v>
      </c>
      <c r="Z46" s="127">
        <v>0</v>
      </c>
      <c r="AA46" s="139">
        <f t="shared" ref="AA46" si="191">Z46*$J46</f>
        <v>0</v>
      </c>
      <c r="AB46" s="163">
        <f t="shared" si="1"/>
        <v>0</v>
      </c>
      <c r="AC46" s="131">
        <f t="shared" si="2"/>
        <v>0</v>
      </c>
    </row>
    <row r="47" spans="10:29" x14ac:dyDescent="0.35">
      <c r="J47" s="136">
        <f t="shared" si="185"/>
        <v>0</v>
      </c>
      <c r="K47" s="137"/>
      <c r="L47" s="138">
        <f t="shared" si="3"/>
        <v>0</v>
      </c>
      <c r="N47" s="127">
        <v>0</v>
      </c>
      <c r="O47" s="139">
        <f t="shared" si="10"/>
        <v>0</v>
      </c>
      <c r="P47" s="127">
        <v>0</v>
      </c>
      <c r="Q47" s="139">
        <f t="shared" ref="Q47" si="192">P47*$J47</f>
        <v>0</v>
      </c>
      <c r="R47" s="127">
        <v>0</v>
      </c>
      <c r="S47" s="139">
        <f t="shared" ref="S47" si="193">R47*$J47</f>
        <v>0</v>
      </c>
      <c r="T47" s="127">
        <v>0</v>
      </c>
      <c r="U47" s="139">
        <f t="shared" ref="U47" si="194">T47*$J47</f>
        <v>0</v>
      </c>
      <c r="V47" s="127">
        <v>0</v>
      </c>
      <c r="W47" s="139">
        <f t="shared" ref="W47" si="195">V47*$J47</f>
        <v>0</v>
      </c>
      <c r="X47" s="127">
        <v>0</v>
      </c>
      <c r="Y47" s="139">
        <f t="shared" ref="Y47" si="196">X47*$J47</f>
        <v>0</v>
      </c>
      <c r="Z47" s="127">
        <v>0</v>
      </c>
      <c r="AA47" s="139">
        <f t="shared" ref="AA47" si="197">Z47*$J47</f>
        <v>0</v>
      </c>
      <c r="AB47" s="163">
        <f t="shared" si="1"/>
        <v>0</v>
      </c>
      <c r="AC47" s="131">
        <f t="shared" si="2"/>
        <v>0</v>
      </c>
    </row>
    <row r="48" spans="10:29" x14ac:dyDescent="0.35">
      <c r="J48" s="136">
        <f t="shared" si="185"/>
        <v>0</v>
      </c>
      <c r="K48" s="137"/>
      <c r="L48" s="138">
        <f t="shared" si="3"/>
        <v>0</v>
      </c>
      <c r="N48" s="127">
        <v>0</v>
      </c>
      <c r="O48" s="139">
        <f t="shared" si="10"/>
        <v>0</v>
      </c>
      <c r="P48" s="127">
        <v>0</v>
      </c>
      <c r="Q48" s="139">
        <f t="shared" ref="Q48" si="198">P48*$J48</f>
        <v>0</v>
      </c>
      <c r="R48" s="127">
        <v>0</v>
      </c>
      <c r="S48" s="139">
        <f t="shared" ref="S48" si="199">R48*$J48</f>
        <v>0</v>
      </c>
      <c r="T48" s="127">
        <v>0</v>
      </c>
      <c r="U48" s="139">
        <f t="shared" ref="U48" si="200">T48*$J48</f>
        <v>0</v>
      </c>
      <c r="V48" s="127">
        <v>0</v>
      </c>
      <c r="W48" s="139">
        <f t="shared" ref="W48" si="201">V48*$J48</f>
        <v>0</v>
      </c>
      <c r="X48" s="127">
        <v>0</v>
      </c>
      <c r="Y48" s="139">
        <f t="shared" ref="Y48" si="202">X48*$J48</f>
        <v>0</v>
      </c>
      <c r="Z48" s="127">
        <v>0</v>
      </c>
      <c r="AA48" s="139">
        <f t="shared" ref="AA48" si="203">Z48*$J48</f>
        <v>0</v>
      </c>
      <c r="AB48" s="163">
        <f t="shared" si="1"/>
        <v>0</v>
      </c>
      <c r="AC48" s="131">
        <f t="shared" si="2"/>
        <v>0</v>
      </c>
    </row>
    <row r="49" spans="10:29" x14ac:dyDescent="0.35">
      <c r="J49" s="136">
        <f t="shared" si="185"/>
        <v>0</v>
      </c>
      <c r="K49" s="137"/>
      <c r="L49" s="138">
        <f t="shared" si="3"/>
        <v>0</v>
      </c>
      <c r="N49" s="127">
        <v>0</v>
      </c>
      <c r="O49" s="139">
        <f t="shared" si="10"/>
        <v>0</v>
      </c>
      <c r="P49" s="127">
        <v>0</v>
      </c>
      <c r="Q49" s="139">
        <f t="shared" ref="Q49" si="204">P49*$J49</f>
        <v>0</v>
      </c>
      <c r="R49" s="127">
        <v>0</v>
      </c>
      <c r="S49" s="139">
        <f t="shared" ref="S49" si="205">R49*$J49</f>
        <v>0</v>
      </c>
      <c r="T49" s="127">
        <v>0</v>
      </c>
      <c r="U49" s="139">
        <f t="shared" ref="U49" si="206">T49*$J49</f>
        <v>0</v>
      </c>
      <c r="V49" s="127">
        <v>0</v>
      </c>
      <c r="W49" s="139">
        <f t="shared" ref="W49" si="207">V49*$J49</f>
        <v>0</v>
      </c>
      <c r="X49" s="127">
        <v>0</v>
      </c>
      <c r="Y49" s="139">
        <f t="shared" ref="Y49" si="208">X49*$J49</f>
        <v>0</v>
      </c>
      <c r="Z49" s="127">
        <v>0</v>
      </c>
      <c r="AA49" s="139">
        <f t="shared" ref="AA49" si="209">Z49*$J49</f>
        <v>0</v>
      </c>
      <c r="AB49" s="163">
        <f t="shared" si="1"/>
        <v>0</v>
      </c>
      <c r="AC49" s="131">
        <f t="shared" si="2"/>
        <v>0</v>
      </c>
    </row>
    <row r="50" spans="10:29" x14ac:dyDescent="0.35">
      <c r="J50" s="136">
        <f t="shared" si="185"/>
        <v>0</v>
      </c>
      <c r="K50" s="137"/>
      <c r="L50" s="138">
        <f t="shared" si="3"/>
        <v>0</v>
      </c>
      <c r="N50" s="127">
        <v>0</v>
      </c>
      <c r="O50" s="139">
        <f t="shared" si="10"/>
        <v>0</v>
      </c>
      <c r="P50" s="127">
        <v>0</v>
      </c>
      <c r="Q50" s="139">
        <f t="shared" ref="Q50" si="210">P50*$J50</f>
        <v>0</v>
      </c>
      <c r="R50" s="127">
        <v>0</v>
      </c>
      <c r="S50" s="139">
        <f t="shared" ref="S50" si="211">R50*$J50</f>
        <v>0</v>
      </c>
      <c r="T50" s="127">
        <v>0</v>
      </c>
      <c r="U50" s="139">
        <f t="shared" ref="U50" si="212">T50*$J50</f>
        <v>0</v>
      </c>
      <c r="V50" s="127">
        <v>0</v>
      </c>
      <c r="W50" s="139">
        <f t="shared" ref="W50" si="213">V50*$J50</f>
        <v>0</v>
      </c>
      <c r="X50" s="127">
        <v>0</v>
      </c>
      <c r="Y50" s="139">
        <f t="shared" ref="Y50" si="214">X50*$J50</f>
        <v>0</v>
      </c>
      <c r="Z50" s="127">
        <v>0</v>
      </c>
      <c r="AA50" s="139">
        <f t="shared" ref="AA50" si="215">Z50*$J50</f>
        <v>0</v>
      </c>
      <c r="AB50" s="163">
        <f t="shared" si="1"/>
        <v>0</v>
      </c>
      <c r="AC50" s="131">
        <f t="shared" si="2"/>
        <v>0</v>
      </c>
    </row>
    <row r="51" spans="10:29" x14ac:dyDescent="0.35">
      <c r="J51" s="136">
        <f t="shared" si="185"/>
        <v>0</v>
      </c>
      <c r="K51" s="137"/>
      <c r="L51" s="138">
        <f t="shared" si="3"/>
        <v>0</v>
      </c>
      <c r="N51" s="127">
        <v>0</v>
      </c>
      <c r="O51" s="139">
        <f t="shared" si="10"/>
        <v>0</v>
      </c>
      <c r="P51" s="127">
        <v>0</v>
      </c>
      <c r="Q51" s="139">
        <f t="shared" ref="Q51" si="216">P51*$J51</f>
        <v>0</v>
      </c>
      <c r="R51" s="127">
        <v>0</v>
      </c>
      <c r="S51" s="139">
        <f t="shared" ref="S51" si="217">R51*$J51</f>
        <v>0</v>
      </c>
      <c r="T51" s="127">
        <v>0</v>
      </c>
      <c r="U51" s="139">
        <f t="shared" ref="U51" si="218">T51*$J51</f>
        <v>0</v>
      </c>
      <c r="V51" s="127">
        <v>0</v>
      </c>
      <c r="W51" s="139">
        <f t="shared" ref="W51" si="219">V51*$J51</f>
        <v>0</v>
      </c>
      <c r="X51" s="127">
        <v>0</v>
      </c>
      <c r="Y51" s="139">
        <f t="shared" ref="Y51" si="220">X51*$J51</f>
        <v>0</v>
      </c>
      <c r="Z51" s="127">
        <v>0</v>
      </c>
      <c r="AA51" s="139">
        <f t="shared" ref="AA51" si="221">Z51*$J51</f>
        <v>0</v>
      </c>
      <c r="AB51" s="163">
        <f t="shared" si="1"/>
        <v>0</v>
      </c>
      <c r="AC51" s="131">
        <f t="shared" si="2"/>
        <v>0</v>
      </c>
    </row>
    <row r="52" spans="10:29" x14ac:dyDescent="0.35">
      <c r="J52" s="136">
        <f t="shared" si="185"/>
        <v>0</v>
      </c>
      <c r="K52" s="137"/>
      <c r="L52" s="138">
        <f t="shared" si="3"/>
        <v>0</v>
      </c>
      <c r="N52" s="127">
        <v>0</v>
      </c>
      <c r="O52" s="139">
        <f t="shared" si="10"/>
        <v>0</v>
      </c>
      <c r="P52" s="127">
        <v>0</v>
      </c>
      <c r="Q52" s="139">
        <f t="shared" ref="Q52" si="222">P52*$J52</f>
        <v>0</v>
      </c>
      <c r="R52" s="127">
        <v>0</v>
      </c>
      <c r="S52" s="139">
        <f t="shared" ref="S52" si="223">R52*$J52</f>
        <v>0</v>
      </c>
      <c r="T52" s="127">
        <v>0</v>
      </c>
      <c r="U52" s="139">
        <f t="shared" ref="U52" si="224">T52*$J52</f>
        <v>0</v>
      </c>
      <c r="V52" s="127">
        <v>0</v>
      </c>
      <c r="W52" s="139">
        <f t="shared" ref="W52" si="225">V52*$J52</f>
        <v>0</v>
      </c>
      <c r="X52" s="127">
        <v>0</v>
      </c>
      <c r="Y52" s="139">
        <f t="shared" ref="Y52" si="226">X52*$J52</f>
        <v>0</v>
      </c>
      <c r="Z52" s="127">
        <v>0</v>
      </c>
      <c r="AA52" s="139">
        <f t="shared" ref="AA52" si="227">Z52*$J52</f>
        <v>0</v>
      </c>
      <c r="AB52" s="163">
        <f t="shared" si="1"/>
        <v>0</v>
      </c>
      <c r="AC52" s="131">
        <f t="shared" si="2"/>
        <v>0</v>
      </c>
    </row>
    <row r="53" spans="10:29" x14ac:dyDescent="0.35">
      <c r="J53" s="136">
        <f t="shared" si="185"/>
        <v>0</v>
      </c>
      <c r="K53" s="137"/>
      <c r="L53" s="138">
        <f t="shared" si="3"/>
        <v>0</v>
      </c>
      <c r="N53" s="127">
        <v>0</v>
      </c>
      <c r="O53" s="139">
        <f t="shared" si="10"/>
        <v>0</v>
      </c>
      <c r="P53" s="127">
        <v>0</v>
      </c>
      <c r="Q53" s="139">
        <f t="shared" ref="Q53" si="228">P53*$J53</f>
        <v>0</v>
      </c>
      <c r="R53" s="127">
        <v>0</v>
      </c>
      <c r="S53" s="139">
        <f t="shared" ref="S53" si="229">R53*$J53</f>
        <v>0</v>
      </c>
      <c r="T53" s="127">
        <v>0</v>
      </c>
      <c r="U53" s="139">
        <f t="shared" ref="U53" si="230">T53*$J53</f>
        <v>0</v>
      </c>
      <c r="V53" s="127">
        <v>0</v>
      </c>
      <c r="W53" s="139">
        <f t="shared" ref="W53" si="231">V53*$J53</f>
        <v>0</v>
      </c>
      <c r="X53" s="127">
        <v>0</v>
      </c>
      <c r="Y53" s="139">
        <f t="shared" ref="Y53" si="232">X53*$J53</f>
        <v>0</v>
      </c>
      <c r="Z53" s="127">
        <v>0</v>
      </c>
      <c r="AA53" s="139">
        <f t="shared" ref="AA53" si="233">Z53*$J53</f>
        <v>0</v>
      </c>
      <c r="AB53" s="163">
        <f t="shared" si="1"/>
        <v>0</v>
      </c>
      <c r="AC53" s="131">
        <f t="shared" si="2"/>
        <v>0</v>
      </c>
    </row>
    <row r="54" spans="10:29" x14ac:dyDescent="0.35">
      <c r="J54" s="136">
        <f t="shared" si="185"/>
        <v>0</v>
      </c>
      <c r="K54" s="137"/>
      <c r="L54" s="138">
        <f t="shared" si="3"/>
        <v>0</v>
      </c>
      <c r="N54" s="127">
        <v>0</v>
      </c>
      <c r="O54" s="139">
        <f t="shared" si="10"/>
        <v>0</v>
      </c>
      <c r="P54" s="127">
        <v>0</v>
      </c>
      <c r="Q54" s="139">
        <f t="shared" ref="Q54" si="234">P54*$J54</f>
        <v>0</v>
      </c>
      <c r="R54" s="127">
        <v>0</v>
      </c>
      <c r="S54" s="139">
        <f t="shared" ref="S54" si="235">R54*$J54</f>
        <v>0</v>
      </c>
      <c r="T54" s="127">
        <v>0</v>
      </c>
      <c r="U54" s="139">
        <f t="shared" ref="U54" si="236">T54*$J54</f>
        <v>0</v>
      </c>
      <c r="V54" s="127">
        <v>0</v>
      </c>
      <c r="W54" s="139">
        <f t="shared" ref="W54" si="237">V54*$J54</f>
        <v>0</v>
      </c>
      <c r="X54" s="127">
        <v>0</v>
      </c>
      <c r="Y54" s="139">
        <f t="shared" ref="Y54" si="238">X54*$J54</f>
        <v>0</v>
      </c>
      <c r="Z54" s="127">
        <v>0</v>
      </c>
      <c r="AA54" s="139">
        <f t="shared" ref="AA54" si="239">Z54*$J54</f>
        <v>0</v>
      </c>
      <c r="AB54" s="163">
        <f t="shared" si="1"/>
        <v>0</v>
      </c>
      <c r="AC54" s="131">
        <f t="shared" si="2"/>
        <v>0</v>
      </c>
    </row>
    <row r="55" spans="10:29" x14ac:dyDescent="0.35">
      <c r="J55" s="136">
        <f t="shared" si="185"/>
        <v>0</v>
      </c>
      <c r="K55" s="137"/>
      <c r="L55" s="138">
        <f t="shared" si="3"/>
        <v>0</v>
      </c>
      <c r="N55" s="127">
        <v>0</v>
      </c>
      <c r="O55" s="139">
        <f t="shared" si="10"/>
        <v>0</v>
      </c>
      <c r="P55" s="127">
        <v>0</v>
      </c>
      <c r="Q55" s="139">
        <f t="shared" ref="Q55" si="240">P55*$J55</f>
        <v>0</v>
      </c>
      <c r="R55" s="127">
        <v>0</v>
      </c>
      <c r="S55" s="139">
        <f t="shared" ref="S55" si="241">R55*$J55</f>
        <v>0</v>
      </c>
      <c r="T55" s="127">
        <v>0</v>
      </c>
      <c r="U55" s="139">
        <f t="shared" ref="U55" si="242">T55*$J55</f>
        <v>0</v>
      </c>
      <c r="V55" s="127">
        <v>0</v>
      </c>
      <c r="W55" s="139">
        <f t="shared" ref="W55" si="243">V55*$J55</f>
        <v>0</v>
      </c>
      <c r="X55" s="127">
        <v>0</v>
      </c>
      <c r="Y55" s="139">
        <f t="shared" ref="Y55" si="244">X55*$J55</f>
        <v>0</v>
      </c>
      <c r="Z55" s="127">
        <v>0</v>
      </c>
      <c r="AA55" s="139">
        <f t="shared" ref="AA55" si="245">Z55*$J55</f>
        <v>0</v>
      </c>
      <c r="AB55" s="163">
        <f t="shared" si="1"/>
        <v>0</v>
      </c>
      <c r="AC55" s="131">
        <f t="shared" si="2"/>
        <v>0</v>
      </c>
    </row>
    <row r="56" spans="10:29" x14ac:dyDescent="0.35">
      <c r="J56" s="136">
        <f t="shared" si="185"/>
        <v>0</v>
      </c>
      <c r="K56" s="137"/>
      <c r="L56" s="138">
        <f t="shared" si="3"/>
        <v>0</v>
      </c>
      <c r="N56" s="127">
        <v>0</v>
      </c>
      <c r="O56" s="139">
        <f t="shared" si="10"/>
        <v>0</v>
      </c>
      <c r="P56" s="127">
        <v>0</v>
      </c>
      <c r="Q56" s="139">
        <f t="shared" ref="Q56" si="246">P56*$J56</f>
        <v>0</v>
      </c>
      <c r="R56" s="127">
        <v>0</v>
      </c>
      <c r="S56" s="139">
        <f t="shared" ref="S56" si="247">R56*$J56</f>
        <v>0</v>
      </c>
      <c r="T56" s="127">
        <v>0</v>
      </c>
      <c r="U56" s="139">
        <f t="shared" ref="U56" si="248">T56*$J56</f>
        <v>0</v>
      </c>
      <c r="V56" s="127">
        <v>0</v>
      </c>
      <c r="W56" s="139">
        <f t="shared" ref="W56" si="249">V56*$J56</f>
        <v>0</v>
      </c>
      <c r="X56" s="127">
        <v>0</v>
      </c>
      <c r="Y56" s="139">
        <f t="shared" ref="Y56" si="250">X56*$J56</f>
        <v>0</v>
      </c>
      <c r="Z56" s="127">
        <v>0</v>
      </c>
      <c r="AA56" s="139">
        <f t="shared" ref="AA56" si="251">Z56*$J56</f>
        <v>0</v>
      </c>
      <c r="AB56" s="163">
        <f t="shared" si="1"/>
        <v>0</v>
      </c>
      <c r="AC56" s="131">
        <f t="shared" si="2"/>
        <v>0</v>
      </c>
    </row>
    <row r="57" spans="10:29" x14ac:dyDescent="0.35">
      <c r="J57" s="136">
        <f t="shared" si="185"/>
        <v>0</v>
      </c>
      <c r="K57" s="137"/>
      <c r="L57" s="138">
        <f t="shared" si="3"/>
        <v>0</v>
      </c>
      <c r="N57" s="127">
        <v>0</v>
      </c>
      <c r="O57" s="139">
        <f t="shared" si="10"/>
        <v>0</v>
      </c>
      <c r="P57" s="127">
        <v>0</v>
      </c>
      <c r="Q57" s="139">
        <f t="shared" ref="Q57" si="252">P57*$J57</f>
        <v>0</v>
      </c>
      <c r="R57" s="127">
        <v>0</v>
      </c>
      <c r="S57" s="139">
        <f t="shared" ref="S57" si="253">R57*$J57</f>
        <v>0</v>
      </c>
      <c r="T57" s="127">
        <v>0</v>
      </c>
      <c r="U57" s="139">
        <f t="shared" ref="U57" si="254">T57*$J57</f>
        <v>0</v>
      </c>
      <c r="V57" s="127">
        <v>0</v>
      </c>
      <c r="W57" s="139">
        <f t="shared" ref="W57" si="255">V57*$J57</f>
        <v>0</v>
      </c>
      <c r="X57" s="127">
        <v>0</v>
      </c>
      <c r="Y57" s="139">
        <f t="shared" ref="Y57" si="256">X57*$J57</f>
        <v>0</v>
      </c>
      <c r="Z57" s="127">
        <v>0</v>
      </c>
      <c r="AA57" s="139">
        <f t="shared" ref="AA57" si="257">Z57*$J57</f>
        <v>0</v>
      </c>
      <c r="AB57" s="163">
        <f t="shared" si="1"/>
        <v>0</v>
      </c>
      <c r="AC57" s="131">
        <f t="shared" si="2"/>
        <v>0</v>
      </c>
    </row>
    <row r="58" spans="10:29" x14ac:dyDescent="0.35">
      <c r="J58" s="136">
        <f t="shared" si="185"/>
        <v>0</v>
      </c>
      <c r="K58" s="137"/>
      <c r="L58" s="138">
        <f t="shared" si="3"/>
        <v>0</v>
      </c>
      <c r="N58" s="127">
        <v>0</v>
      </c>
      <c r="O58" s="139">
        <f t="shared" si="10"/>
        <v>0</v>
      </c>
      <c r="P58" s="127">
        <v>0</v>
      </c>
      <c r="Q58" s="139">
        <f t="shared" ref="Q58" si="258">P58*$J58</f>
        <v>0</v>
      </c>
      <c r="R58" s="127">
        <v>0</v>
      </c>
      <c r="S58" s="139">
        <f t="shared" ref="S58" si="259">R58*$J58</f>
        <v>0</v>
      </c>
      <c r="T58" s="127">
        <v>0</v>
      </c>
      <c r="U58" s="139">
        <f t="shared" ref="U58" si="260">T58*$J58</f>
        <v>0</v>
      </c>
      <c r="V58" s="127">
        <v>0</v>
      </c>
      <c r="W58" s="139">
        <f t="shared" ref="W58" si="261">V58*$J58</f>
        <v>0</v>
      </c>
      <c r="X58" s="127">
        <v>0</v>
      </c>
      <c r="Y58" s="139">
        <f t="shared" ref="Y58" si="262">X58*$J58</f>
        <v>0</v>
      </c>
      <c r="Z58" s="127">
        <v>0</v>
      </c>
      <c r="AA58" s="139">
        <f t="shared" ref="AA58" si="263">Z58*$J58</f>
        <v>0</v>
      </c>
      <c r="AB58" s="163">
        <f t="shared" si="1"/>
        <v>0</v>
      </c>
      <c r="AC58" s="131">
        <f t="shared" si="2"/>
        <v>0</v>
      </c>
    </row>
    <row r="59" spans="10:29" x14ac:dyDescent="0.35">
      <c r="J59" s="136">
        <f t="shared" si="185"/>
        <v>0</v>
      </c>
      <c r="K59" s="137"/>
      <c r="L59" s="138">
        <f t="shared" si="3"/>
        <v>0</v>
      </c>
      <c r="N59" s="127">
        <v>0</v>
      </c>
      <c r="O59" s="139">
        <f t="shared" si="10"/>
        <v>0</v>
      </c>
      <c r="P59" s="127">
        <v>0</v>
      </c>
      <c r="Q59" s="139">
        <f t="shared" ref="Q59" si="264">P59*$J59</f>
        <v>0</v>
      </c>
      <c r="R59" s="127">
        <v>0</v>
      </c>
      <c r="S59" s="139">
        <f t="shared" ref="S59" si="265">R59*$J59</f>
        <v>0</v>
      </c>
      <c r="T59" s="127">
        <v>0</v>
      </c>
      <c r="U59" s="139">
        <f t="shared" ref="U59" si="266">T59*$J59</f>
        <v>0</v>
      </c>
      <c r="V59" s="127">
        <v>0</v>
      </c>
      <c r="W59" s="139">
        <f t="shared" ref="W59" si="267">V59*$J59</f>
        <v>0</v>
      </c>
      <c r="X59" s="127">
        <v>0</v>
      </c>
      <c r="Y59" s="139">
        <f t="shared" ref="Y59" si="268">X59*$J59</f>
        <v>0</v>
      </c>
      <c r="Z59" s="127">
        <v>0</v>
      </c>
      <c r="AA59" s="139">
        <f t="shared" ref="AA59" si="269">Z59*$J59</f>
        <v>0</v>
      </c>
      <c r="AB59" s="163">
        <f t="shared" si="1"/>
        <v>0</v>
      </c>
      <c r="AC59" s="131">
        <f t="shared" si="2"/>
        <v>0</v>
      </c>
    </row>
    <row r="60" spans="10:29" x14ac:dyDescent="0.35">
      <c r="J60" s="136">
        <f t="shared" si="185"/>
        <v>0</v>
      </c>
      <c r="K60" s="137"/>
      <c r="L60" s="138">
        <f t="shared" si="3"/>
        <v>0</v>
      </c>
      <c r="N60" s="127">
        <v>0</v>
      </c>
      <c r="O60" s="139">
        <f t="shared" si="10"/>
        <v>0</v>
      </c>
      <c r="P60" s="127">
        <v>0</v>
      </c>
      <c r="Q60" s="139">
        <f t="shared" ref="Q60" si="270">P60*$J60</f>
        <v>0</v>
      </c>
      <c r="R60" s="127">
        <v>0</v>
      </c>
      <c r="S60" s="139">
        <f t="shared" ref="S60" si="271">R60*$J60</f>
        <v>0</v>
      </c>
      <c r="T60" s="127">
        <v>0</v>
      </c>
      <c r="U60" s="139">
        <f t="shared" ref="U60" si="272">T60*$J60</f>
        <v>0</v>
      </c>
      <c r="V60" s="127">
        <v>0</v>
      </c>
      <c r="W60" s="139">
        <f t="shared" ref="W60" si="273">V60*$J60</f>
        <v>0</v>
      </c>
      <c r="X60" s="127">
        <v>0</v>
      </c>
      <c r="Y60" s="139">
        <f t="shared" ref="Y60" si="274">X60*$J60</f>
        <v>0</v>
      </c>
      <c r="Z60" s="127">
        <v>0</v>
      </c>
      <c r="AA60" s="139">
        <f t="shared" ref="AA60" si="275">Z60*$J60</f>
        <v>0</v>
      </c>
      <c r="AB60" s="163">
        <f t="shared" si="1"/>
        <v>0</v>
      </c>
      <c r="AC60" s="131">
        <f t="shared" si="2"/>
        <v>0</v>
      </c>
    </row>
    <row r="61" spans="10:29" x14ac:dyDescent="0.35">
      <c r="J61" s="136">
        <f t="shared" si="185"/>
        <v>0</v>
      </c>
      <c r="K61" s="137"/>
      <c r="L61" s="138">
        <f t="shared" si="3"/>
        <v>0</v>
      </c>
      <c r="N61" s="127">
        <v>0</v>
      </c>
      <c r="O61" s="139">
        <f t="shared" si="10"/>
        <v>0</v>
      </c>
      <c r="P61" s="127">
        <v>0</v>
      </c>
      <c r="Q61" s="139">
        <f t="shared" ref="Q61" si="276">P61*$J61</f>
        <v>0</v>
      </c>
      <c r="R61" s="127">
        <v>0</v>
      </c>
      <c r="S61" s="139">
        <f t="shared" ref="S61" si="277">R61*$J61</f>
        <v>0</v>
      </c>
      <c r="T61" s="127">
        <v>0</v>
      </c>
      <c r="U61" s="139">
        <f t="shared" ref="U61" si="278">T61*$J61</f>
        <v>0</v>
      </c>
      <c r="V61" s="127">
        <v>0</v>
      </c>
      <c r="W61" s="139">
        <f t="shared" ref="W61" si="279">V61*$J61</f>
        <v>0</v>
      </c>
      <c r="X61" s="127">
        <v>0</v>
      </c>
      <c r="Y61" s="139">
        <f t="shared" ref="Y61" si="280">X61*$J61</f>
        <v>0</v>
      </c>
      <c r="Z61" s="127">
        <v>0</v>
      </c>
      <c r="AA61" s="139">
        <f t="shared" ref="AA61" si="281">Z61*$J61</f>
        <v>0</v>
      </c>
      <c r="AB61" s="163">
        <f t="shared" si="1"/>
        <v>0</v>
      </c>
      <c r="AC61" s="131">
        <f t="shared" si="2"/>
        <v>0</v>
      </c>
    </row>
    <row r="62" spans="10:29" x14ac:dyDescent="0.35">
      <c r="J62" s="136">
        <f t="shared" si="185"/>
        <v>0</v>
      </c>
      <c r="K62" s="137"/>
      <c r="L62" s="138">
        <f t="shared" si="3"/>
        <v>0</v>
      </c>
      <c r="N62" s="127">
        <v>0</v>
      </c>
      <c r="O62" s="139">
        <f t="shared" si="10"/>
        <v>0</v>
      </c>
      <c r="P62" s="127">
        <v>0</v>
      </c>
      <c r="Q62" s="139">
        <f t="shared" ref="Q62" si="282">P62*$J62</f>
        <v>0</v>
      </c>
      <c r="R62" s="127">
        <v>0</v>
      </c>
      <c r="S62" s="139">
        <f t="shared" ref="S62" si="283">R62*$J62</f>
        <v>0</v>
      </c>
      <c r="T62" s="127">
        <v>0</v>
      </c>
      <c r="U62" s="139">
        <f t="shared" ref="U62" si="284">T62*$J62</f>
        <v>0</v>
      </c>
      <c r="V62" s="127">
        <v>0</v>
      </c>
      <c r="W62" s="139">
        <f t="shared" ref="W62" si="285">V62*$J62</f>
        <v>0</v>
      </c>
      <c r="X62" s="127">
        <v>0</v>
      </c>
      <c r="Y62" s="139">
        <f t="shared" ref="Y62" si="286">X62*$J62</f>
        <v>0</v>
      </c>
      <c r="Z62" s="127">
        <v>0</v>
      </c>
      <c r="AA62" s="139">
        <f t="shared" ref="AA62" si="287">Z62*$J62</f>
        <v>0</v>
      </c>
      <c r="AB62" s="163">
        <f t="shared" si="1"/>
        <v>0</v>
      </c>
      <c r="AC62" s="131">
        <f t="shared" si="2"/>
        <v>0</v>
      </c>
    </row>
    <row r="63" spans="10:29" x14ac:dyDescent="0.35">
      <c r="J63" s="136">
        <f t="shared" si="185"/>
        <v>0</v>
      </c>
      <c r="K63" s="137"/>
      <c r="L63" s="138">
        <f t="shared" si="3"/>
        <v>0</v>
      </c>
      <c r="N63" s="127">
        <v>0</v>
      </c>
      <c r="O63" s="139">
        <f t="shared" si="10"/>
        <v>0</v>
      </c>
      <c r="P63" s="127">
        <v>0</v>
      </c>
      <c r="Q63" s="139">
        <f t="shared" ref="Q63" si="288">P63*$J63</f>
        <v>0</v>
      </c>
      <c r="R63" s="127">
        <v>0</v>
      </c>
      <c r="S63" s="139">
        <f t="shared" ref="S63" si="289">R63*$J63</f>
        <v>0</v>
      </c>
      <c r="T63" s="127">
        <v>0</v>
      </c>
      <c r="U63" s="139">
        <f t="shared" ref="U63" si="290">T63*$J63</f>
        <v>0</v>
      </c>
      <c r="V63" s="127">
        <v>0</v>
      </c>
      <c r="W63" s="139">
        <f t="shared" ref="W63" si="291">V63*$J63</f>
        <v>0</v>
      </c>
      <c r="X63" s="127">
        <v>0</v>
      </c>
      <c r="Y63" s="139">
        <f t="shared" ref="Y63" si="292">X63*$J63</f>
        <v>0</v>
      </c>
      <c r="Z63" s="127">
        <v>0</v>
      </c>
      <c r="AA63" s="139">
        <f t="shared" ref="AA63" si="293">Z63*$J63</f>
        <v>0</v>
      </c>
      <c r="AB63" s="163">
        <f t="shared" si="1"/>
        <v>0</v>
      </c>
      <c r="AC63" s="131">
        <f t="shared" si="2"/>
        <v>0</v>
      </c>
    </row>
    <row r="64" spans="10:29" x14ac:dyDescent="0.35">
      <c r="J64" s="136">
        <f t="shared" si="185"/>
        <v>0</v>
      </c>
      <c r="K64" s="137"/>
      <c r="L64" s="138">
        <f t="shared" si="3"/>
        <v>0</v>
      </c>
      <c r="N64" s="127">
        <v>0</v>
      </c>
      <c r="O64" s="139">
        <f t="shared" si="10"/>
        <v>0</v>
      </c>
      <c r="P64" s="127">
        <v>0</v>
      </c>
      <c r="Q64" s="139">
        <f t="shared" ref="Q64" si="294">P64*$J64</f>
        <v>0</v>
      </c>
      <c r="R64" s="127">
        <v>0</v>
      </c>
      <c r="S64" s="139">
        <f t="shared" ref="S64" si="295">R64*$J64</f>
        <v>0</v>
      </c>
      <c r="T64" s="127">
        <v>0</v>
      </c>
      <c r="U64" s="139">
        <f t="shared" ref="U64" si="296">T64*$J64</f>
        <v>0</v>
      </c>
      <c r="V64" s="127">
        <v>0</v>
      </c>
      <c r="W64" s="139">
        <f t="shared" ref="W64" si="297">V64*$J64</f>
        <v>0</v>
      </c>
      <c r="X64" s="127">
        <v>0</v>
      </c>
      <c r="Y64" s="139">
        <f t="shared" ref="Y64" si="298">X64*$J64</f>
        <v>0</v>
      </c>
      <c r="Z64" s="127">
        <v>0</v>
      </c>
      <c r="AA64" s="139">
        <f t="shared" ref="AA64" si="299">Z64*$J64</f>
        <v>0</v>
      </c>
      <c r="AB64" s="163">
        <f t="shared" si="1"/>
        <v>0</v>
      </c>
      <c r="AC64" s="131">
        <f t="shared" si="2"/>
        <v>0</v>
      </c>
    </row>
    <row r="65" spans="10:29" x14ac:dyDescent="0.35">
      <c r="J65" s="136">
        <f t="shared" si="185"/>
        <v>0</v>
      </c>
      <c r="K65" s="137"/>
      <c r="L65" s="138">
        <f t="shared" si="3"/>
        <v>0</v>
      </c>
      <c r="N65" s="127">
        <v>0</v>
      </c>
      <c r="O65" s="139">
        <f t="shared" si="10"/>
        <v>0</v>
      </c>
      <c r="P65" s="127">
        <v>0</v>
      </c>
      <c r="Q65" s="139">
        <f t="shared" ref="Q65" si="300">P65*$J65</f>
        <v>0</v>
      </c>
      <c r="R65" s="127">
        <v>0</v>
      </c>
      <c r="S65" s="139">
        <f t="shared" ref="S65" si="301">R65*$J65</f>
        <v>0</v>
      </c>
      <c r="T65" s="127">
        <v>0</v>
      </c>
      <c r="U65" s="139">
        <f t="shared" ref="U65" si="302">T65*$J65</f>
        <v>0</v>
      </c>
      <c r="V65" s="127">
        <v>0</v>
      </c>
      <c r="W65" s="139">
        <f t="shared" ref="W65" si="303">V65*$J65</f>
        <v>0</v>
      </c>
      <c r="X65" s="127">
        <v>0</v>
      </c>
      <c r="Y65" s="139">
        <f t="shared" ref="Y65" si="304">X65*$J65</f>
        <v>0</v>
      </c>
      <c r="Z65" s="127">
        <v>0</v>
      </c>
      <c r="AA65" s="139">
        <f t="shared" ref="AA65" si="305">Z65*$J65</f>
        <v>0</v>
      </c>
      <c r="AB65" s="163">
        <f t="shared" si="1"/>
        <v>0</v>
      </c>
      <c r="AC65" s="131">
        <f t="shared" si="2"/>
        <v>0</v>
      </c>
    </row>
    <row r="66" spans="10:29" x14ac:dyDescent="0.35">
      <c r="J66" s="136">
        <f t="shared" si="185"/>
        <v>0</v>
      </c>
      <c r="K66" s="137"/>
      <c r="L66" s="138">
        <f t="shared" si="3"/>
        <v>0</v>
      </c>
      <c r="N66" s="127">
        <v>0</v>
      </c>
      <c r="O66" s="139">
        <f t="shared" si="10"/>
        <v>0</v>
      </c>
      <c r="P66" s="127">
        <v>0</v>
      </c>
      <c r="Q66" s="139">
        <f t="shared" ref="Q66" si="306">P66*$J66</f>
        <v>0</v>
      </c>
      <c r="R66" s="127">
        <v>0</v>
      </c>
      <c r="S66" s="139">
        <f t="shared" ref="S66" si="307">R66*$J66</f>
        <v>0</v>
      </c>
      <c r="T66" s="127">
        <v>0</v>
      </c>
      <c r="U66" s="139">
        <f t="shared" ref="U66" si="308">T66*$J66</f>
        <v>0</v>
      </c>
      <c r="V66" s="127">
        <v>0</v>
      </c>
      <c r="W66" s="139">
        <f t="shared" ref="W66" si="309">V66*$J66</f>
        <v>0</v>
      </c>
      <c r="X66" s="127">
        <v>0</v>
      </c>
      <c r="Y66" s="139">
        <f t="shared" ref="Y66" si="310">X66*$J66</f>
        <v>0</v>
      </c>
      <c r="Z66" s="127">
        <v>0</v>
      </c>
      <c r="AA66" s="139">
        <f t="shared" ref="AA66" si="311">Z66*$J66</f>
        <v>0</v>
      </c>
      <c r="AB66" s="163">
        <f t="shared" si="1"/>
        <v>0</v>
      </c>
      <c r="AC66" s="131">
        <f t="shared" si="2"/>
        <v>0</v>
      </c>
    </row>
    <row r="67" spans="10:29" x14ac:dyDescent="0.35">
      <c r="J67" s="136">
        <f t="shared" si="185"/>
        <v>0</v>
      </c>
      <c r="K67" s="137"/>
      <c r="L67" s="138">
        <f t="shared" si="3"/>
        <v>0</v>
      </c>
      <c r="N67" s="127">
        <v>0</v>
      </c>
      <c r="O67" s="139">
        <f t="shared" si="10"/>
        <v>0</v>
      </c>
      <c r="P67" s="127">
        <v>0</v>
      </c>
      <c r="Q67" s="139">
        <f t="shared" ref="Q67" si="312">P67*$J67</f>
        <v>0</v>
      </c>
      <c r="R67" s="127">
        <v>0</v>
      </c>
      <c r="S67" s="139">
        <f t="shared" ref="S67" si="313">R67*$J67</f>
        <v>0</v>
      </c>
      <c r="T67" s="127">
        <v>0</v>
      </c>
      <c r="U67" s="139">
        <f t="shared" ref="U67" si="314">T67*$J67</f>
        <v>0</v>
      </c>
      <c r="V67" s="127">
        <v>0</v>
      </c>
      <c r="W67" s="139">
        <f t="shared" ref="W67" si="315">V67*$J67</f>
        <v>0</v>
      </c>
      <c r="X67" s="127">
        <v>0</v>
      </c>
      <c r="Y67" s="139">
        <f t="shared" ref="Y67" si="316">X67*$J67</f>
        <v>0</v>
      </c>
      <c r="Z67" s="127">
        <v>0</v>
      </c>
      <c r="AA67" s="139">
        <f t="shared" ref="AA67" si="317">Z67*$J67</f>
        <v>0</v>
      </c>
      <c r="AB67" s="163">
        <f t="shared" si="1"/>
        <v>0</v>
      </c>
      <c r="AC67" s="131">
        <f t="shared" si="2"/>
        <v>0</v>
      </c>
    </row>
    <row r="68" spans="10:29" x14ac:dyDescent="0.35">
      <c r="J68" s="136">
        <f t="shared" si="185"/>
        <v>0</v>
      </c>
      <c r="K68" s="137"/>
      <c r="L68" s="138">
        <f t="shared" si="3"/>
        <v>0</v>
      </c>
      <c r="N68" s="127">
        <v>0</v>
      </c>
      <c r="O68" s="139">
        <f t="shared" si="10"/>
        <v>0</v>
      </c>
      <c r="P68" s="127">
        <v>0</v>
      </c>
      <c r="Q68" s="139">
        <f t="shared" ref="Q68" si="318">P68*$J68</f>
        <v>0</v>
      </c>
      <c r="R68" s="127">
        <v>0</v>
      </c>
      <c r="S68" s="139">
        <f t="shared" ref="S68" si="319">R68*$J68</f>
        <v>0</v>
      </c>
      <c r="T68" s="127">
        <v>0</v>
      </c>
      <c r="U68" s="139">
        <f t="shared" ref="U68" si="320">T68*$J68</f>
        <v>0</v>
      </c>
      <c r="V68" s="127">
        <v>0</v>
      </c>
      <c r="W68" s="139">
        <f t="shared" ref="W68" si="321">V68*$J68</f>
        <v>0</v>
      </c>
      <c r="X68" s="127">
        <v>0</v>
      </c>
      <c r="Y68" s="139">
        <f t="shared" ref="Y68" si="322">X68*$J68</f>
        <v>0</v>
      </c>
      <c r="Z68" s="127">
        <v>0</v>
      </c>
      <c r="AA68" s="139">
        <f t="shared" ref="AA68" si="323">Z68*$J68</f>
        <v>0</v>
      </c>
      <c r="AB68" s="163">
        <f t="shared" si="1"/>
        <v>0</v>
      </c>
      <c r="AC68" s="131">
        <f t="shared" si="2"/>
        <v>0</v>
      </c>
    </row>
    <row r="69" spans="10:29" x14ac:dyDescent="0.35">
      <c r="J69" s="136">
        <f t="shared" si="185"/>
        <v>0</v>
      </c>
      <c r="K69" s="137"/>
      <c r="L69" s="138">
        <f t="shared" si="3"/>
        <v>0</v>
      </c>
      <c r="N69" s="127">
        <v>0</v>
      </c>
      <c r="O69" s="139">
        <f t="shared" si="10"/>
        <v>0</v>
      </c>
      <c r="P69" s="127">
        <v>0</v>
      </c>
      <c r="Q69" s="139">
        <f t="shared" ref="Q69" si="324">P69*$J69</f>
        <v>0</v>
      </c>
      <c r="R69" s="127">
        <v>0</v>
      </c>
      <c r="S69" s="139">
        <f t="shared" ref="S69" si="325">R69*$J69</f>
        <v>0</v>
      </c>
      <c r="T69" s="127">
        <v>0</v>
      </c>
      <c r="U69" s="139">
        <f t="shared" ref="U69" si="326">T69*$J69</f>
        <v>0</v>
      </c>
      <c r="V69" s="127">
        <v>0</v>
      </c>
      <c r="W69" s="139">
        <f t="shared" ref="W69" si="327">V69*$J69</f>
        <v>0</v>
      </c>
      <c r="X69" s="127">
        <v>0</v>
      </c>
      <c r="Y69" s="139">
        <f t="shared" ref="Y69" si="328">X69*$J69</f>
        <v>0</v>
      </c>
      <c r="Z69" s="127">
        <v>0</v>
      </c>
      <c r="AA69" s="139">
        <f t="shared" ref="AA69" si="329">Z69*$J69</f>
        <v>0</v>
      </c>
      <c r="AB69" s="163">
        <f t="shared" si="1"/>
        <v>0</v>
      </c>
      <c r="AC69" s="131">
        <f t="shared" si="2"/>
        <v>0</v>
      </c>
    </row>
    <row r="70" spans="10:29" x14ac:dyDescent="0.35">
      <c r="J70" s="136">
        <f t="shared" si="185"/>
        <v>0</v>
      </c>
      <c r="K70" s="137"/>
      <c r="L70" s="138">
        <f t="shared" si="3"/>
        <v>0</v>
      </c>
      <c r="N70" s="127">
        <v>0</v>
      </c>
      <c r="O70" s="139">
        <f t="shared" si="10"/>
        <v>0</v>
      </c>
      <c r="P70" s="127">
        <v>0</v>
      </c>
      <c r="Q70" s="139">
        <f t="shared" ref="Q70" si="330">P70*$J70</f>
        <v>0</v>
      </c>
      <c r="R70" s="127">
        <v>0</v>
      </c>
      <c r="S70" s="139">
        <f t="shared" ref="S70" si="331">R70*$J70</f>
        <v>0</v>
      </c>
      <c r="T70" s="127">
        <v>0</v>
      </c>
      <c r="U70" s="139">
        <f t="shared" ref="U70" si="332">T70*$J70</f>
        <v>0</v>
      </c>
      <c r="V70" s="127">
        <v>0</v>
      </c>
      <c r="W70" s="139">
        <f t="shared" ref="W70" si="333">V70*$J70</f>
        <v>0</v>
      </c>
      <c r="X70" s="127">
        <v>0</v>
      </c>
      <c r="Y70" s="139">
        <f t="shared" ref="Y70" si="334">X70*$J70</f>
        <v>0</v>
      </c>
      <c r="Z70" s="127">
        <v>0</v>
      </c>
      <c r="AA70" s="139">
        <f t="shared" ref="AA70" si="335">Z70*$J70</f>
        <v>0</v>
      </c>
      <c r="AB70" s="163">
        <f t="shared" si="1"/>
        <v>0</v>
      </c>
      <c r="AC70" s="131">
        <f t="shared" si="2"/>
        <v>0</v>
      </c>
    </row>
    <row r="71" spans="10:29" x14ac:dyDescent="0.35">
      <c r="J71" s="136">
        <f t="shared" si="185"/>
        <v>0</v>
      </c>
      <c r="K71" s="137"/>
      <c r="L71" s="138">
        <f t="shared" si="3"/>
        <v>0</v>
      </c>
      <c r="N71" s="127">
        <v>0</v>
      </c>
      <c r="O71" s="139">
        <f t="shared" si="10"/>
        <v>0</v>
      </c>
      <c r="P71" s="127">
        <v>0</v>
      </c>
      <c r="Q71" s="139">
        <f t="shared" ref="Q71" si="336">P71*$J71</f>
        <v>0</v>
      </c>
      <c r="R71" s="127">
        <v>0</v>
      </c>
      <c r="S71" s="139">
        <f t="shared" ref="S71" si="337">R71*$J71</f>
        <v>0</v>
      </c>
      <c r="T71" s="127">
        <v>0</v>
      </c>
      <c r="U71" s="139">
        <f t="shared" ref="U71" si="338">T71*$J71</f>
        <v>0</v>
      </c>
      <c r="V71" s="127">
        <v>0</v>
      </c>
      <c r="W71" s="139">
        <f t="shared" ref="W71" si="339">V71*$J71</f>
        <v>0</v>
      </c>
      <c r="X71" s="127">
        <v>0</v>
      </c>
      <c r="Y71" s="139">
        <f t="shared" ref="Y71" si="340">X71*$J71</f>
        <v>0</v>
      </c>
      <c r="Z71" s="127">
        <v>0</v>
      </c>
      <c r="AA71" s="139">
        <f t="shared" ref="AA71" si="341">Z71*$J71</f>
        <v>0</v>
      </c>
      <c r="AB71" s="163">
        <f t="shared" si="1"/>
        <v>0</v>
      </c>
      <c r="AC71" s="131">
        <f t="shared" si="2"/>
        <v>0</v>
      </c>
    </row>
    <row r="72" spans="10:29" x14ac:dyDescent="0.35">
      <c r="J72" s="136">
        <f t="shared" si="185"/>
        <v>0</v>
      </c>
      <c r="K72" s="137"/>
      <c r="L72" s="138">
        <f t="shared" si="3"/>
        <v>0</v>
      </c>
      <c r="N72" s="127">
        <v>0</v>
      </c>
      <c r="O72" s="139">
        <f t="shared" si="10"/>
        <v>0</v>
      </c>
      <c r="P72" s="127">
        <v>0</v>
      </c>
      <c r="Q72" s="139">
        <f t="shared" ref="Q72" si="342">P72*$J72</f>
        <v>0</v>
      </c>
      <c r="R72" s="127">
        <v>0</v>
      </c>
      <c r="S72" s="139">
        <f t="shared" ref="S72" si="343">R72*$J72</f>
        <v>0</v>
      </c>
      <c r="T72" s="127">
        <v>0</v>
      </c>
      <c r="U72" s="139">
        <f t="shared" ref="U72" si="344">T72*$J72</f>
        <v>0</v>
      </c>
      <c r="V72" s="127">
        <v>0</v>
      </c>
      <c r="W72" s="139">
        <f t="shared" ref="W72" si="345">V72*$J72</f>
        <v>0</v>
      </c>
      <c r="X72" s="127">
        <v>0</v>
      </c>
      <c r="Y72" s="139">
        <f t="shared" ref="Y72" si="346">X72*$J72</f>
        <v>0</v>
      </c>
      <c r="Z72" s="127">
        <v>0</v>
      </c>
      <c r="AA72" s="139">
        <f t="shared" ref="AA72" si="347">Z72*$J72</f>
        <v>0</v>
      </c>
      <c r="AB72" s="163">
        <f t="shared" si="1"/>
        <v>0</v>
      </c>
      <c r="AC72" s="131">
        <f t="shared" si="2"/>
        <v>0</v>
      </c>
    </row>
    <row r="73" spans="10:29" x14ac:dyDescent="0.35">
      <c r="J73" s="136">
        <f t="shared" si="185"/>
        <v>0</v>
      </c>
      <c r="K73" s="137"/>
      <c r="L73" s="138">
        <f t="shared" si="3"/>
        <v>0</v>
      </c>
      <c r="N73" s="127">
        <v>0</v>
      </c>
      <c r="O73" s="139">
        <f t="shared" si="10"/>
        <v>0</v>
      </c>
      <c r="P73" s="127">
        <v>0</v>
      </c>
      <c r="Q73" s="139">
        <f t="shared" ref="Q73" si="348">P73*$J73</f>
        <v>0</v>
      </c>
      <c r="R73" s="127">
        <v>0</v>
      </c>
      <c r="S73" s="139">
        <f t="shared" ref="S73" si="349">R73*$J73</f>
        <v>0</v>
      </c>
      <c r="T73" s="127">
        <v>0</v>
      </c>
      <c r="U73" s="139">
        <f t="shared" ref="U73" si="350">T73*$J73</f>
        <v>0</v>
      </c>
      <c r="V73" s="127">
        <v>0</v>
      </c>
      <c r="W73" s="139">
        <f t="shared" ref="W73" si="351">V73*$J73</f>
        <v>0</v>
      </c>
      <c r="X73" s="127">
        <v>0</v>
      </c>
      <c r="Y73" s="139">
        <f t="shared" ref="Y73" si="352">X73*$J73</f>
        <v>0</v>
      </c>
      <c r="Z73" s="127">
        <v>0</v>
      </c>
      <c r="AA73" s="139">
        <f t="shared" ref="AA73" si="353">Z73*$J73</f>
        <v>0</v>
      </c>
      <c r="AB73" s="163">
        <f t="shared" si="1"/>
        <v>0</v>
      </c>
      <c r="AC73" s="131">
        <f t="shared" si="2"/>
        <v>0</v>
      </c>
    </row>
    <row r="74" spans="10:29" x14ac:dyDescent="0.35">
      <c r="J74" s="136">
        <f t="shared" si="185"/>
        <v>0</v>
      </c>
      <c r="K74" s="137"/>
      <c r="L74" s="138">
        <f t="shared" si="3"/>
        <v>0</v>
      </c>
      <c r="N74" s="127">
        <v>0</v>
      </c>
      <c r="O74" s="139">
        <f t="shared" si="10"/>
        <v>0</v>
      </c>
      <c r="P74" s="127">
        <v>0</v>
      </c>
      <c r="Q74" s="139">
        <f t="shared" ref="Q74" si="354">P74*$J74</f>
        <v>0</v>
      </c>
      <c r="R74" s="127">
        <v>0</v>
      </c>
      <c r="S74" s="139">
        <f t="shared" ref="S74" si="355">R74*$J74</f>
        <v>0</v>
      </c>
      <c r="T74" s="127">
        <v>0</v>
      </c>
      <c r="U74" s="139">
        <f t="shared" ref="U74" si="356">T74*$J74</f>
        <v>0</v>
      </c>
      <c r="V74" s="127">
        <v>0</v>
      </c>
      <c r="W74" s="139">
        <f t="shared" ref="W74" si="357">V74*$J74</f>
        <v>0</v>
      </c>
      <c r="X74" s="127">
        <v>0</v>
      </c>
      <c r="Y74" s="139">
        <f t="shared" ref="Y74" si="358">X74*$J74</f>
        <v>0</v>
      </c>
      <c r="Z74" s="127">
        <v>0</v>
      </c>
      <c r="AA74" s="139">
        <f t="shared" ref="AA74" si="359">Z74*$J74</f>
        <v>0</v>
      </c>
      <c r="AB74" s="163">
        <f t="shared" si="1"/>
        <v>0</v>
      </c>
      <c r="AC74" s="131">
        <f t="shared" si="2"/>
        <v>0</v>
      </c>
    </row>
    <row r="75" spans="10:29" x14ac:dyDescent="0.35">
      <c r="J75" s="136">
        <f t="shared" si="185"/>
        <v>0</v>
      </c>
      <c r="K75" s="137"/>
      <c r="L75" s="138">
        <f t="shared" si="3"/>
        <v>0</v>
      </c>
      <c r="N75" s="127">
        <v>0</v>
      </c>
      <c r="O75" s="139">
        <f t="shared" si="10"/>
        <v>0</v>
      </c>
      <c r="P75" s="127">
        <v>0</v>
      </c>
      <c r="Q75" s="139">
        <f t="shared" ref="Q75" si="360">P75*$J75</f>
        <v>0</v>
      </c>
      <c r="R75" s="127">
        <v>0</v>
      </c>
      <c r="S75" s="139">
        <f t="shared" ref="S75" si="361">R75*$J75</f>
        <v>0</v>
      </c>
      <c r="T75" s="127">
        <v>0</v>
      </c>
      <c r="U75" s="139">
        <f t="shared" ref="U75" si="362">T75*$J75</f>
        <v>0</v>
      </c>
      <c r="V75" s="127">
        <v>0</v>
      </c>
      <c r="W75" s="139">
        <f t="shared" ref="W75" si="363">V75*$J75</f>
        <v>0</v>
      </c>
      <c r="X75" s="127">
        <v>0</v>
      </c>
      <c r="Y75" s="139">
        <f t="shared" ref="Y75" si="364">X75*$J75</f>
        <v>0</v>
      </c>
      <c r="Z75" s="127">
        <v>0</v>
      </c>
      <c r="AA75" s="139">
        <f t="shared" ref="AA75" si="365">Z75*$J75</f>
        <v>0</v>
      </c>
      <c r="AB75" s="163">
        <f t="shared" si="1"/>
        <v>0</v>
      </c>
      <c r="AC75" s="131">
        <f t="shared" si="2"/>
        <v>0</v>
      </c>
    </row>
    <row r="76" spans="10:29" x14ac:dyDescent="0.35">
      <c r="J76" s="136">
        <f t="shared" si="185"/>
        <v>0</v>
      </c>
      <c r="K76" s="137"/>
      <c r="L76" s="138">
        <f t="shared" si="3"/>
        <v>0</v>
      </c>
      <c r="N76" s="127">
        <v>0</v>
      </c>
      <c r="O76" s="139">
        <f t="shared" si="10"/>
        <v>0</v>
      </c>
      <c r="P76" s="127">
        <v>0</v>
      </c>
      <c r="Q76" s="139">
        <f t="shared" ref="Q76" si="366">P76*$J76</f>
        <v>0</v>
      </c>
      <c r="R76" s="127">
        <v>0</v>
      </c>
      <c r="S76" s="139">
        <f t="shared" ref="S76" si="367">R76*$J76</f>
        <v>0</v>
      </c>
      <c r="T76" s="127">
        <v>0</v>
      </c>
      <c r="U76" s="139">
        <f t="shared" ref="U76" si="368">T76*$J76</f>
        <v>0</v>
      </c>
      <c r="V76" s="127">
        <v>0</v>
      </c>
      <c r="W76" s="139">
        <f t="shared" ref="W76" si="369">V76*$J76</f>
        <v>0</v>
      </c>
      <c r="X76" s="127">
        <v>0</v>
      </c>
      <c r="Y76" s="139">
        <f t="shared" ref="Y76" si="370">X76*$J76</f>
        <v>0</v>
      </c>
      <c r="Z76" s="127">
        <v>0</v>
      </c>
      <c r="AA76" s="139">
        <f t="shared" ref="AA76" si="371">Z76*$J76</f>
        <v>0</v>
      </c>
      <c r="AB76" s="163">
        <f t="shared" si="1"/>
        <v>0</v>
      </c>
      <c r="AC76" s="131">
        <f t="shared" si="2"/>
        <v>0</v>
      </c>
    </row>
    <row r="77" spans="10:29" x14ac:dyDescent="0.35">
      <c r="J77" s="136">
        <f t="shared" si="185"/>
        <v>0</v>
      </c>
      <c r="K77" s="137"/>
      <c r="L77" s="138">
        <f t="shared" si="3"/>
        <v>0</v>
      </c>
      <c r="N77" s="127">
        <v>0</v>
      </c>
      <c r="O77" s="139">
        <f t="shared" si="10"/>
        <v>0</v>
      </c>
      <c r="P77" s="127">
        <v>0</v>
      </c>
      <c r="Q77" s="139">
        <f t="shared" ref="Q77" si="372">P77*$J77</f>
        <v>0</v>
      </c>
      <c r="R77" s="127">
        <v>0</v>
      </c>
      <c r="S77" s="139">
        <f t="shared" ref="S77" si="373">R77*$J77</f>
        <v>0</v>
      </c>
      <c r="T77" s="127">
        <v>0</v>
      </c>
      <c r="U77" s="139">
        <f t="shared" ref="U77" si="374">T77*$J77</f>
        <v>0</v>
      </c>
      <c r="V77" s="127">
        <v>0</v>
      </c>
      <c r="W77" s="139">
        <f t="shared" ref="W77" si="375">V77*$J77</f>
        <v>0</v>
      </c>
      <c r="X77" s="127">
        <v>0</v>
      </c>
      <c r="Y77" s="139">
        <f t="shared" ref="Y77" si="376">X77*$J77</f>
        <v>0</v>
      </c>
      <c r="Z77" s="127">
        <v>0</v>
      </c>
      <c r="AA77" s="139">
        <f t="shared" ref="AA77" si="377">Z77*$J77</f>
        <v>0</v>
      </c>
      <c r="AB77" s="163">
        <f t="shared" si="1"/>
        <v>0</v>
      </c>
      <c r="AC77" s="131">
        <f t="shared" si="2"/>
        <v>0</v>
      </c>
    </row>
    <row r="78" spans="10:29" x14ac:dyDescent="0.35">
      <c r="J78" s="136">
        <f t="shared" ref="J78:J109" si="378">F78+G78</f>
        <v>0</v>
      </c>
      <c r="K78" s="137"/>
      <c r="L78" s="138">
        <f t="shared" si="3"/>
        <v>0</v>
      </c>
      <c r="N78" s="127">
        <v>0</v>
      </c>
      <c r="O78" s="139">
        <f t="shared" si="10"/>
        <v>0</v>
      </c>
      <c r="P78" s="127">
        <v>0</v>
      </c>
      <c r="Q78" s="139">
        <f t="shared" ref="Q78" si="379">P78*$J78</f>
        <v>0</v>
      </c>
      <c r="R78" s="127">
        <v>0</v>
      </c>
      <c r="S78" s="139">
        <f t="shared" ref="S78" si="380">R78*$J78</f>
        <v>0</v>
      </c>
      <c r="T78" s="127">
        <v>0</v>
      </c>
      <c r="U78" s="139">
        <f t="shared" ref="U78" si="381">T78*$J78</f>
        <v>0</v>
      </c>
      <c r="V78" s="127">
        <v>0</v>
      </c>
      <c r="W78" s="139">
        <f t="shared" ref="W78" si="382">V78*$J78</f>
        <v>0</v>
      </c>
      <c r="X78" s="127">
        <v>0</v>
      </c>
      <c r="Y78" s="139">
        <f t="shared" ref="Y78" si="383">X78*$J78</f>
        <v>0</v>
      </c>
      <c r="Z78" s="127">
        <v>0</v>
      </c>
      <c r="AA78" s="139">
        <f t="shared" ref="AA78" si="384">Z78*$J78</f>
        <v>0</v>
      </c>
      <c r="AB78" s="163">
        <f t="shared" si="1"/>
        <v>0</v>
      </c>
      <c r="AC78" s="131">
        <f t="shared" si="2"/>
        <v>0</v>
      </c>
    </row>
    <row r="79" spans="10:29" x14ac:dyDescent="0.35">
      <c r="J79" s="136">
        <f t="shared" si="378"/>
        <v>0</v>
      </c>
      <c r="K79" s="137"/>
      <c r="L79" s="138">
        <f t="shared" si="3"/>
        <v>0</v>
      </c>
      <c r="N79" s="127">
        <v>0</v>
      </c>
      <c r="O79" s="139">
        <f t="shared" si="10"/>
        <v>0</v>
      </c>
      <c r="P79" s="127">
        <v>0</v>
      </c>
      <c r="Q79" s="139">
        <f t="shared" ref="Q79" si="385">P79*$J79</f>
        <v>0</v>
      </c>
      <c r="R79" s="127">
        <v>0</v>
      </c>
      <c r="S79" s="139">
        <f t="shared" ref="S79" si="386">R79*$J79</f>
        <v>0</v>
      </c>
      <c r="T79" s="127">
        <v>0</v>
      </c>
      <c r="U79" s="139">
        <f t="shared" ref="U79" si="387">T79*$J79</f>
        <v>0</v>
      </c>
      <c r="V79" s="127">
        <v>0</v>
      </c>
      <c r="W79" s="139">
        <f t="shared" ref="W79" si="388">V79*$J79</f>
        <v>0</v>
      </c>
      <c r="X79" s="127">
        <v>0</v>
      </c>
      <c r="Y79" s="139">
        <f t="shared" ref="Y79" si="389">X79*$J79</f>
        <v>0</v>
      </c>
      <c r="Z79" s="127">
        <v>0</v>
      </c>
      <c r="AA79" s="139">
        <f t="shared" ref="AA79" si="390">Z79*$J79</f>
        <v>0</v>
      </c>
      <c r="AB79" s="163">
        <f t="shared" ref="AB79:AB120" si="391">SUM(N79,P79,R79,T79,V79,X79,Z79)</f>
        <v>0</v>
      </c>
      <c r="AC79" s="131">
        <f t="shared" ref="AC79:AC120" si="392">(SUM(O79,Q79,S79,U79,W79,Y79,AA79)-J79)</f>
        <v>0</v>
      </c>
    </row>
    <row r="80" spans="10:29" x14ac:dyDescent="0.35">
      <c r="J80" s="136">
        <f t="shared" si="378"/>
        <v>0</v>
      </c>
      <c r="K80" s="137"/>
      <c r="L80" s="138">
        <f t="shared" ref="L80:L120" si="393">D80-(J80+K80)</f>
        <v>0</v>
      </c>
      <c r="N80" s="127">
        <v>0</v>
      </c>
      <c r="O80" s="139">
        <f t="shared" ref="O80:O143" si="394">N80*$J80</f>
        <v>0</v>
      </c>
      <c r="P80" s="127">
        <v>0</v>
      </c>
      <c r="Q80" s="139">
        <f t="shared" ref="Q80" si="395">P80*$J80</f>
        <v>0</v>
      </c>
      <c r="R80" s="127">
        <v>0</v>
      </c>
      <c r="S80" s="139">
        <f t="shared" ref="S80" si="396">R80*$J80</f>
        <v>0</v>
      </c>
      <c r="T80" s="127">
        <v>0</v>
      </c>
      <c r="U80" s="139">
        <f t="shared" ref="U80" si="397">T80*$J80</f>
        <v>0</v>
      </c>
      <c r="V80" s="127">
        <v>0</v>
      </c>
      <c r="W80" s="139">
        <f t="shared" ref="W80" si="398">V80*$J80</f>
        <v>0</v>
      </c>
      <c r="X80" s="127">
        <v>0</v>
      </c>
      <c r="Y80" s="139">
        <f t="shared" ref="Y80" si="399">X80*$J80</f>
        <v>0</v>
      </c>
      <c r="Z80" s="127">
        <v>0</v>
      </c>
      <c r="AA80" s="139">
        <f t="shared" ref="AA80" si="400">Z80*$J80</f>
        <v>0</v>
      </c>
      <c r="AB80" s="163">
        <f t="shared" si="391"/>
        <v>0</v>
      </c>
      <c r="AC80" s="131">
        <f t="shared" si="392"/>
        <v>0</v>
      </c>
    </row>
    <row r="81" spans="10:29" x14ac:dyDescent="0.35">
      <c r="J81" s="136">
        <f t="shared" si="378"/>
        <v>0</v>
      </c>
      <c r="K81" s="137"/>
      <c r="L81" s="138">
        <f t="shared" si="393"/>
        <v>0</v>
      </c>
      <c r="N81" s="127">
        <v>0</v>
      </c>
      <c r="O81" s="139">
        <f t="shared" si="394"/>
        <v>0</v>
      </c>
      <c r="P81" s="127">
        <v>0</v>
      </c>
      <c r="Q81" s="139">
        <f t="shared" ref="Q81" si="401">P81*$J81</f>
        <v>0</v>
      </c>
      <c r="R81" s="127">
        <v>0</v>
      </c>
      <c r="S81" s="139">
        <f t="shared" ref="S81" si="402">R81*$J81</f>
        <v>0</v>
      </c>
      <c r="T81" s="127">
        <v>0</v>
      </c>
      <c r="U81" s="139">
        <f t="shared" ref="U81" si="403">T81*$J81</f>
        <v>0</v>
      </c>
      <c r="V81" s="127">
        <v>0</v>
      </c>
      <c r="W81" s="139">
        <f t="shared" ref="W81" si="404">V81*$J81</f>
        <v>0</v>
      </c>
      <c r="X81" s="127">
        <v>0</v>
      </c>
      <c r="Y81" s="139">
        <f t="shared" ref="Y81" si="405">X81*$J81</f>
        <v>0</v>
      </c>
      <c r="Z81" s="127">
        <v>0</v>
      </c>
      <c r="AA81" s="139">
        <f t="shared" ref="AA81" si="406">Z81*$J81</f>
        <v>0</v>
      </c>
      <c r="AB81" s="163">
        <f t="shared" si="391"/>
        <v>0</v>
      </c>
      <c r="AC81" s="131">
        <f t="shared" si="392"/>
        <v>0</v>
      </c>
    </row>
    <row r="82" spans="10:29" x14ac:dyDescent="0.35">
      <c r="J82" s="136">
        <f t="shared" si="378"/>
        <v>0</v>
      </c>
      <c r="K82" s="137"/>
      <c r="L82" s="138">
        <f t="shared" si="393"/>
        <v>0</v>
      </c>
      <c r="N82" s="127">
        <v>0</v>
      </c>
      <c r="O82" s="139">
        <f t="shared" si="394"/>
        <v>0</v>
      </c>
      <c r="P82" s="127">
        <v>0</v>
      </c>
      <c r="Q82" s="139">
        <f t="shared" ref="Q82" si="407">P82*$J82</f>
        <v>0</v>
      </c>
      <c r="R82" s="127">
        <v>0</v>
      </c>
      <c r="S82" s="139">
        <f t="shared" ref="S82" si="408">R82*$J82</f>
        <v>0</v>
      </c>
      <c r="T82" s="127">
        <v>0</v>
      </c>
      <c r="U82" s="139">
        <f t="shared" ref="U82" si="409">T82*$J82</f>
        <v>0</v>
      </c>
      <c r="V82" s="127">
        <v>0</v>
      </c>
      <c r="W82" s="139">
        <f t="shared" ref="W82" si="410">V82*$J82</f>
        <v>0</v>
      </c>
      <c r="X82" s="127">
        <v>0</v>
      </c>
      <c r="Y82" s="139">
        <f t="shared" ref="Y82" si="411">X82*$J82</f>
        <v>0</v>
      </c>
      <c r="Z82" s="127">
        <v>0</v>
      </c>
      <c r="AA82" s="139">
        <f t="shared" ref="AA82" si="412">Z82*$J82</f>
        <v>0</v>
      </c>
      <c r="AB82" s="163">
        <f t="shared" si="391"/>
        <v>0</v>
      </c>
      <c r="AC82" s="131">
        <f t="shared" si="392"/>
        <v>0</v>
      </c>
    </row>
    <row r="83" spans="10:29" x14ac:dyDescent="0.35">
      <c r="J83" s="136">
        <f t="shared" si="378"/>
        <v>0</v>
      </c>
      <c r="K83" s="137"/>
      <c r="L83" s="138">
        <f t="shared" si="393"/>
        <v>0</v>
      </c>
      <c r="N83" s="127">
        <v>0</v>
      </c>
      <c r="O83" s="139">
        <f t="shared" si="394"/>
        <v>0</v>
      </c>
      <c r="P83" s="127">
        <v>0</v>
      </c>
      <c r="Q83" s="139">
        <f t="shared" ref="Q83" si="413">P83*$J83</f>
        <v>0</v>
      </c>
      <c r="R83" s="127">
        <v>0</v>
      </c>
      <c r="S83" s="139">
        <f t="shared" ref="S83" si="414">R83*$J83</f>
        <v>0</v>
      </c>
      <c r="T83" s="127">
        <v>0</v>
      </c>
      <c r="U83" s="139">
        <f t="shared" ref="U83" si="415">T83*$J83</f>
        <v>0</v>
      </c>
      <c r="V83" s="127">
        <v>0</v>
      </c>
      <c r="W83" s="139">
        <f t="shared" ref="W83" si="416">V83*$J83</f>
        <v>0</v>
      </c>
      <c r="X83" s="127">
        <v>0</v>
      </c>
      <c r="Y83" s="139">
        <f t="shared" ref="Y83" si="417">X83*$J83</f>
        <v>0</v>
      </c>
      <c r="Z83" s="127">
        <v>0</v>
      </c>
      <c r="AA83" s="139">
        <f t="shared" ref="AA83" si="418">Z83*$J83</f>
        <v>0</v>
      </c>
      <c r="AB83" s="163">
        <f t="shared" si="391"/>
        <v>0</v>
      </c>
      <c r="AC83" s="131">
        <f t="shared" si="392"/>
        <v>0</v>
      </c>
    </row>
    <row r="84" spans="10:29" x14ac:dyDescent="0.35">
      <c r="J84" s="136">
        <f t="shared" si="378"/>
        <v>0</v>
      </c>
      <c r="K84" s="137"/>
      <c r="L84" s="138">
        <f t="shared" si="393"/>
        <v>0</v>
      </c>
      <c r="N84" s="127">
        <v>0</v>
      </c>
      <c r="O84" s="139">
        <f t="shared" si="394"/>
        <v>0</v>
      </c>
      <c r="P84" s="127">
        <v>0</v>
      </c>
      <c r="Q84" s="139">
        <f t="shared" ref="Q84" si="419">P84*$J84</f>
        <v>0</v>
      </c>
      <c r="R84" s="127">
        <v>0</v>
      </c>
      <c r="S84" s="139">
        <f t="shared" ref="S84" si="420">R84*$J84</f>
        <v>0</v>
      </c>
      <c r="T84" s="127">
        <v>0</v>
      </c>
      <c r="U84" s="139">
        <f t="shared" ref="U84" si="421">T84*$J84</f>
        <v>0</v>
      </c>
      <c r="V84" s="127">
        <v>0</v>
      </c>
      <c r="W84" s="139">
        <f t="shared" ref="W84" si="422">V84*$J84</f>
        <v>0</v>
      </c>
      <c r="X84" s="127">
        <v>0</v>
      </c>
      <c r="Y84" s="139">
        <f t="shared" ref="Y84" si="423">X84*$J84</f>
        <v>0</v>
      </c>
      <c r="Z84" s="127">
        <v>0</v>
      </c>
      <c r="AA84" s="139">
        <f t="shared" ref="AA84" si="424">Z84*$J84</f>
        <v>0</v>
      </c>
      <c r="AB84" s="163">
        <f t="shared" si="391"/>
        <v>0</v>
      </c>
      <c r="AC84" s="131">
        <f t="shared" si="392"/>
        <v>0</v>
      </c>
    </row>
    <row r="85" spans="10:29" x14ac:dyDescent="0.35">
      <c r="J85" s="136">
        <f t="shared" si="378"/>
        <v>0</v>
      </c>
      <c r="K85" s="137"/>
      <c r="L85" s="138">
        <f t="shared" si="393"/>
        <v>0</v>
      </c>
      <c r="N85" s="127">
        <v>0</v>
      </c>
      <c r="O85" s="139">
        <f t="shared" si="394"/>
        <v>0</v>
      </c>
      <c r="P85" s="127">
        <v>0</v>
      </c>
      <c r="Q85" s="139">
        <f t="shared" ref="Q85" si="425">P85*$J85</f>
        <v>0</v>
      </c>
      <c r="R85" s="127">
        <v>0</v>
      </c>
      <c r="S85" s="139">
        <f t="shared" ref="S85" si="426">R85*$J85</f>
        <v>0</v>
      </c>
      <c r="T85" s="127">
        <v>0</v>
      </c>
      <c r="U85" s="139">
        <f t="shared" ref="U85" si="427">T85*$J85</f>
        <v>0</v>
      </c>
      <c r="V85" s="127">
        <v>0</v>
      </c>
      <c r="W85" s="139">
        <f t="shared" ref="W85" si="428">V85*$J85</f>
        <v>0</v>
      </c>
      <c r="X85" s="127">
        <v>0</v>
      </c>
      <c r="Y85" s="139">
        <f t="shared" ref="Y85" si="429">X85*$J85</f>
        <v>0</v>
      </c>
      <c r="Z85" s="127">
        <v>0</v>
      </c>
      <c r="AA85" s="139">
        <f t="shared" ref="AA85" si="430">Z85*$J85</f>
        <v>0</v>
      </c>
      <c r="AB85" s="163">
        <f t="shared" si="391"/>
        <v>0</v>
      </c>
      <c r="AC85" s="131">
        <f t="shared" si="392"/>
        <v>0</v>
      </c>
    </row>
    <row r="86" spans="10:29" x14ac:dyDescent="0.35">
      <c r="J86" s="136">
        <f t="shared" si="378"/>
        <v>0</v>
      </c>
      <c r="K86" s="137"/>
      <c r="L86" s="138">
        <f t="shared" si="393"/>
        <v>0</v>
      </c>
      <c r="N86" s="127">
        <v>0</v>
      </c>
      <c r="O86" s="139">
        <f t="shared" si="394"/>
        <v>0</v>
      </c>
      <c r="P86" s="127">
        <v>0</v>
      </c>
      <c r="Q86" s="139">
        <f t="shared" ref="Q86" si="431">P86*$J86</f>
        <v>0</v>
      </c>
      <c r="R86" s="127">
        <v>0</v>
      </c>
      <c r="S86" s="139">
        <f t="shared" ref="S86" si="432">R86*$J86</f>
        <v>0</v>
      </c>
      <c r="T86" s="127">
        <v>0</v>
      </c>
      <c r="U86" s="139">
        <f t="shared" ref="U86" si="433">T86*$J86</f>
        <v>0</v>
      </c>
      <c r="V86" s="127">
        <v>0</v>
      </c>
      <c r="W86" s="139">
        <f t="shared" ref="W86" si="434">V86*$J86</f>
        <v>0</v>
      </c>
      <c r="X86" s="127">
        <v>0</v>
      </c>
      <c r="Y86" s="139">
        <f t="shared" ref="Y86" si="435">X86*$J86</f>
        <v>0</v>
      </c>
      <c r="Z86" s="127">
        <v>0</v>
      </c>
      <c r="AA86" s="139">
        <f t="shared" ref="AA86" si="436">Z86*$J86</f>
        <v>0</v>
      </c>
      <c r="AB86" s="163">
        <f t="shared" si="391"/>
        <v>0</v>
      </c>
      <c r="AC86" s="131">
        <f t="shared" si="392"/>
        <v>0</v>
      </c>
    </row>
    <row r="87" spans="10:29" x14ac:dyDescent="0.35">
      <c r="J87" s="136">
        <f t="shared" si="378"/>
        <v>0</v>
      </c>
      <c r="K87" s="137"/>
      <c r="L87" s="138">
        <f t="shared" si="393"/>
        <v>0</v>
      </c>
      <c r="N87" s="127">
        <v>0</v>
      </c>
      <c r="O87" s="139">
        <f t="shared" si="394"/>
        <v>0</v>
      </c>
      <c r="P87" s="127">
        <v>0</v>
      </c>
      <c r="Q87" s="139">
        <f t="shared" ref="Q87" si="437">P87*$J87</f>
        <v>0</v>
      </c>
      <c r="R87" s="127">
        <v>0</v>
      </c>
      <c r="S87" s="139">
        <f t="shared" ref="S87" si="438">R87*$J87</f>
        <v>0</v>
      </c>
      <c r="T87" s="127">
        <v>0</v>
      </c>
      <c r="U87" s="139">
        <f t="shared" ref="U87" si="439">T87*$J87</f>
        <v>0</v>
      </c>
      <c r="V87" s="127">
        <v>0</v>
      </c>
      <c r="W87" s="139">
        <f t="shared" ref="W87" si="440">V87*$J87</f>
        <v>0</v>
      </c>
      <c r="X87" s="127">
        <v>0</v>
      </c>
      <c r="Y87" s="139">
        <f t="shared" ref="Y87" si="441">X87*$J87</f>
        <v>0</v>
      </c>
      <c r="Z87" s="127">
        <v>0</v>
      </c>
      <c r="AA87" s="139">
        <f t="shared" ref="AA87" si="442">Z87*$J87</f>
        <v>0</v>
      </c>
      <c r="AB87" s="163">
        <f t="shared" si="391"/>
        <v>0</v>
      </c>
      <c r="AC87" s="131">
        <f t="shared" si="392"/>
        <v>0</v>
      </c>
    </row>
    <row r="88" spans="10:29" x14ac:dyDescent="0.35">
      <c r="J88" s="136">
        <f t="shared" si="378"/>
        <v>0</v>
      </c>
      <c r="K88" s="137"/>
      <c r="L88" s="138">
        <f t="shared" si="393"/>
        <v>0</v>
      </c>
      <c r="N88" s="127">
        <v>0</v>
      </c>
      <c r="O88" s="139">
        <f t="shared" si="394"/>
        <v>0</v>
      </c>
      <c r="P88" s="127">
        <v>0</v>
      </c>
      <c r="Q88" s="139">
        <f t="shared" ref="Q88" si="443">P88*$J88</f>
        <v>0</v>
      </c>
      <c r="R88" s="127">
        <v>0</v>
      </c>
      <c r="S88" s="139">
        <f t="shared" ref="S88" si="444">R88*$J88</f>
        <v>0</v>
      </c>
      <c r="T88" s="127">
        <v>0</v>
      </c>
      <c r="U88" s="139">
        <f t="shared" ref="U88" si="445">T88*$J88</f>
        <v>0</v>
      </c>
      <c r="V88" s="127">
        <v>0</v>
      </c>
      <c r="W88" s="139">
        <f t="shared" ref="W88" si="446">V88*$J88</f>
        <v>0</v>
      </c>
      <c r="X88" s="127">
        <v>0</v>
      </c>
      <c r="Y88" s="139">
        <f t="shared" ref="Y88" si="447">X88*$J88</f>
        <v>0</v>
      </c>
      <c r="Z88" s="127">
        <v>0</v>
      </c>
      <c r="AA88" s="139">
        <f t="shared" ref="AA88" si="448">Z88*$J88</f>
        <v>0</v>
      </c>
      <c r="AB88" s="163">
        <f t="shared" si="391"/>
        <v>0</v>
      </c>
      <c r="AC88" s="131">
        <f t="shared" si="392"/>
        <v>0</v>
      </c>
    </row>
    <row r="89" spans="10:29" x14ac:dyDescent="0.35">
      <c r="J89" s="136">
        <f t="shared" si="378"/>
        <v>0</v>
      </c>
      <c r="K89" s="137"/>
      <c r="L89" s="138">
        <f t="shared" si="393"/>
        <v>0</v>
      </c>
      <c r="N89" s="127">
        <v>0</v>
      </c>
      <c r="O89" s="139">
        <f t="shared" si="394"/>
        <v>0</v>
      </c>
      <c r="P89" s="127">
        <v>0</v>
      </c>
      <c r="Q89" s="139">
        <f t="shared" ref="Q89" si="449">P89*$J89</f>
        <v>0</v>
      </c>
      <c r="R89" s="127">
        <v>0</v>
      </c>
      <c r="S89" s="139">
        <f t="shared" ref="S89" si="450">R89*$J89</f>
        <v>0</v>
      </c>
      <c r="T89" s="127">
        <v>0</v>
      </c>
      <c r="U89" s="139">
        <f t="shared" ref="U89" si="451">T89*$J89</f>
        <v>0</v>
      </c>
      <c r="V89" s="127">
        <v>0</v>
      </c>
      <c r="W89" s="139">
        <f t="shared" ref="W89" si="452">V89*$J89</f>
        <v>0</v>
      </c>
      <c r="X89" s="127">
        <v>0</v>
      </c>
      <c r="Y89" s="139">
        <f t="shared" ref="Y89" si="453">X89*$J89</f>
        <v>0</v>
      </c>
      <c r="Z89" s="127">
        <v>0</v>
      </c>
      <c r="AA89" s="139">
        <f t="shared" ref="AA89" si="454">Z89*$J89</f>
        <v>0</v>
      </c>
      <c r="AB89" s="163">
        <f t="shared" si="391"/>
        <v>0</v>
      </c>
      <c r="AC89" s="131">
        <f t="shared" si="392"/>
        <v>0</v>
      </c>
    </row>
    <row r="90" spans="10:29" x14ac:dyDescent="0.35">
      <c r="J90" s="136">
        <f t="shared" si="378"/>
        <v>0</v>
      </c>
      <c r="K90" s="137"/>
      <c r="L90" s="138">
        <f t="shared" si="393"/>
        <v>0</v>
      </c>
      <c r="N90" s="127">
        <v>0</v>
      </c>
      <c r="O90" s="139">
        <f t="shared" si="394"/>
        <v>0</v>
      </c>
      <c r="P90" s="127">
        <v>0</v>
      </c>
      <c r="Q90" s="139">
        <f t="shared" ref="Q90" si="455">P90*$J90</f>
        <v>0</v>
      </c>
      <c r="R90" s="127">
        <v>0</v>
      </c>
      <c r="S90" s="139">
        <f t="shared" ref="S90" si="456">R90*$J90</f>
        <v>0</v>
      </c>
      <c r="T90" s="127">
        <v>0</v>
      </c>
      <c r="U90" s="139">
        <f t="shared" ref="U90" si="457">T90*$J90</f>
        <v>0</v>
      </c>
      <c r="V90" s="127">
        <v>0</v>
      </c>
      <c r="W90" s="139">
        <f t="shared" ref="W90" si="458">V90*$J90</f>
        <v>0</v>
      </c>
      <c r="X90" s="127">
        <v>0</v>
      </c>
      <c r="Y90" s="139">
        <f t="shared" ref="Y90" si="459">X90*$J90</f>
        <v>0</v>
      </c>
      <c r="Z90" s="127">
        <v>0</v>
      </c>
      <c r="AA90" s="139">
        <f t="shared" ref="AA90" si="460">Z90*$J90</f>
        <v>0</v>
      </c>
      <c r="AB90" s="163">
        <f t="shared" si="391"/>
        <v>0</v>
      </c>
      <c r="AC90" s="131">
        <f t="shared" si="392"/>
        <v>0</v>
      </c>
    </row>
    <row r="91" spans="10:29" x14ac:dyDescent="0.35">
      <c r="J91" s="136">
        <f t="shared" si="378"/>
        <v>0</v>
      </c>
      <c r="K91" s="137"/>
      <c r="L91" s="138">
        <f t="shared" si="393"/>
        <v>0</v>
      </c>
      <c r="N91" s="127">
        <v>0</v>
      </c>
      <c r="O91" s="139">
        <f t="shared" si="394"/>
        <v>0</v>
      </c>
      <c r="P91" s="127">
        <v>0</v>
      </c>
      <c r="Q91" s="139">
        <f t="shared" ref="Q91" si="461">P91*$J91</f>
        <v>0</v>
      </c>
      <c r="R91" s="127">
        <v>0</v>
      </c>
      <c r="S91" s="139">
        <f t="shared" ref="S91" si="462">R91*$J91</f>
        <v>0</v>
      </c>
      <c r="T91" s="127">
        <v>0</v>
      </c>
      <c r="U91" s="139">
        <f t="shared" ref="U91" si="463">T91*$J91</f>
        <v>0</v>
      </c>
      <c r="V91" s="127">
        <v>0</v>
      </c>
      <c r="W91" s="139">
        <f t="shared" ref="W91" si="464">V91*$J91</f>
        <v>0</v>
      </c>
      <c r="X91" s="127">
        <v>0</v>
      </c>
      <c r="Y91" s="139">
        <f t="shared" ref="Y91" si="465">X91*$J91</f>
        <v>0</v>
      </c>
      <c r="Z91" s="127">
        <v>0</v>
      </c>
      <c r="AA91" s="139">
        <f t="shared" ref="AA91" si="466">Z91*$J91</f>
        <v>0</v>
      </c>
      <c r="AB91" s="163">
        <f t="shared" si="391"/>
        <v>0</v>
      </c>
      <c r="AC91" s="131">
        <f t="shared" si="392"/>
        <v>0</v>
      </c>
    </row>
    <row r="92" spans="10:29" x14ac:dyDescent="0.35">
      <c r="J92" s="136">
        <f t="shared" si="378"/>
        <v>0</v>
      </c>
      <c r="K92" s="137"/>
      <c r="L92" s="138">
        <f t="shared" si="393"/>
        <v>0</v>
      </c>
      <c r="N92" s="127">
        <v>0</v>
      </c>
      <c r="O92" s="139">
        <f t="shared" si="394"/>
        <v>0</v>
      </c>
      <c r="P92" s="127">
        <v>0</v>
      </c>
      <c r="Q92" s="139">
        <f t="shared" ref="Q92" si="467">P92*$J92</f>
        <v>0</v>
      </c>
      <c r="R92" s="127">
        <v>0</v>
      </c>
      <c r="S92" s="139">
        <f t="shared" ref="S92" si="468">R92*$J92</f>
        <v>0</v>
      </c>
      <c r="T92" s="127">
        <v>0</v>
      </c>
      <c r="U92" s="139">
        <f t="shared" ref="U92" si="469">T92*$J92</f>
        <v>0</v>
      </c>
      <c r="V92" s="127">
        <v>0</v>
      </c>
      <c r="W92" s="139">
        <f t="shared" ref="W92" si="470">V92*$J92</f>
        <v>0</v>
      </c>
      <c r="X92" s="127">
        <v>0</v>
      </c>
      <c r="Y92" s="139">
        <f t="shared" ref="Y92" si="471">X92*$J92</f>
        <v>0</v>
      </c>
      <c r="Z92" s="127">
        <v>0</v>
      </c>
      <c r="AA92" s="139">
        <f t="shared" ref="AA92" si="472">Z92*$J92</f>
        <v>0</v>
      </c>
      <c r="AB92" s="163">
        <f t="shared" si="391"/>
        <v>0</v>
      </c>
      <c r="AC92" s="131">
        <f t="shared" si="392"/>
        <v>0</v>
      </c>
    </row>
    <row r="93" spans="10:29" x14ac:dyDescent="0.35">
      <c r="J93" s="136">
        <f t="shared" si="378"/>
        <v>0</v>
      </c>
      <c r="K93" s="137"/>
      <c r="L93" s="138">
        <f t="shared" si="393"/>
        <v>0</v>
      </c>
      <c r="N93" s="127">
        <v>0</v>
      </c>
      <c r="O93" s="139">
        <f t="shared" si="394"/>
        <v>0</v>
      </c>
      <c r="P93" s="127">
        <v>0</v>
      </c>
      <c r="Q93" s="139">
        <f t="shared" ref="Q93" si="473">P93*$J93</f>
        <v>0</v>
      </c>
      <c r="R93" s="127">
        <v>0</v>
      </c>
      <c r="S93" s="139">
        <f t="shared" ref="S93" si="474">R93*$J93</f>
        <v>0</v>
      </c>
      <c r="T93" s="127">
        <v>0</v>
      </c>
      <c r="U93" s="139">
        <f t="shared" ref="U93" si="475">T93*$J93</f>
        <v>0</v>
      </c>
      <c r="V93" s="127">
        <v>0</v>
      </c>
      <c r="W93" s="139">
        <f t="shared" ref="W93" si="476">V93*$J93</f>
        <v>0</v>
      </c>
      <c r="X93" s="127">
        <v>0</v>
      </c>
      <c r="Y93" s="139">
        <f t="shared" ref="Y93" si="477">X93*$J93</f>
        <v>0</v>
      </c>
      <c r="Z93" s="127">
        <v>0</v>
      </c>
      <c r="AA93" s="139">
        <f t="shared" ref="AA93" si="478">Z93*$J93</f>
        <v>0</v>
      </c>
      <c r="AB93" s="163">
        <f t="shared" si="391"/>
        <v>0</v>
      </c>
      <c r="AC93" s="131">
        <f t="shared" si="392"/>
        <v>0</v>
      </c>
    </row>
    <row r="94" spans="10:29" x14ac:dyDescent="0.35">
      <c r="J94" s="136">
        <f t="shared" si="378"/>
        <v>0</v>
      </c>
      <c r="K94" s="137"/>
      <c r="L94" s="138">
        <f t="shared" si="393"/>
        <v>0</v>
      </c>
      <c r="N94" s="127">
        <v>0</v>
      </c>
      <c r="O94" s="139">
        <f t="shared" si="394"/>
        <v>0</v>
      </c>
      <c r="P94" s="127">
        <v>0</v>
      </c>
      <c r="Q94" s="139">
        <f t="shared" ref="Q94" si="479">P94*$J94</f>
        <v>0</v>
      </c>
      <c r="R94" s="127">
        <v>0</v>
      </c>
      <c r="S94" s="139">
        <f t="shared" ref="S94" si="480">R94*$J94</f>
        <v>0</v>
      </c>
      <c r="T94" s="127">
        <v>0</v>
      </c>
      <c r="U94" s="139">
        <f t="shared" ref="U94" si="481">T94*$J94</f>
        <v>0</v>
      </c>
      <c r="V94" s="127">
        <v>0</v>
      </c>
      <c r="W94" s="139">
        <f t="shared" ref="W94" si="482">V94*$J94</f>
        <v>0</v>
      </c>
      <c r="X94" s="127">
        <v>0</v>
      </c>
      <c r="Y94" s="139">
        <f t="shared" ref="Y94" si="483">X94*$J94</f>
        <v>0</v>
      </c>
      <c r="Z94" s="127">
        <v>0</v>
      </c>
      <c r="AA94" s="139">
        <f t="shared" ref="AA94" si="484">Z94*$J94</f>
        <v>0</v>
      </c>
      <c r="AB94" s="163">
        <f t="shared" si="391"/>
        <v>0</v>
      </c>
      <c r="AC94" s="131">
        <f t="shared" si="392"/>
        <v>0</v>
      </c>
    </row>
    <row r="95" spans="10:29" x14ac:dyDescent="0.35">
      <c r="J95" s="136">
        <f t="shared" si="378"/>
        <v>0</v>
      </c>
      <c r="K95" s="137"/>
      <c r="L95" s="138">
        <f t="shared" si="393"/>
        <v>0</v>
      </c>
      <c r="N95" s="127">
        <v>0</v>
      </c>
      <c r="O95" s="139">
        <f t="shared" si="394"/>
        <v>0</v>
      </c>
      <c r="P95" s="127">
        <v>0</v>
      </c>
      <c r="Q95" s="139">
        <f t="shared" ref="Q95" si="485">P95*$J95</f>
        <v>0</v>
      </c>
      <c r="R95" s="127">
        <v>0</v>
      </c>
      <c r="S95" s="139">
        <f t="shared" ref="S95" si="486">R95*$J95</f>
        <v>0</v>
      </c>
      <c r="T95" s="127">
        <v>0</v>
      </c>
      <c r="U95" s="139">
        <f t="shared" ref="U95" si="487">T95*$J95</f>
        <v>0</v>
      </c>
      <c r="V95" s="127">
        <v>0</v>
      </c>
      <c r="W95" s="139">
        <f t="shared" ref="W95" si="488">V95*$J95</f>
        <v>0</v>
      </c>
      <c r="X95" s="127">
        <v>0</v>
      </c>
      <c r="Y95" s="139">
        <f t="shared" ref="Y95" si="489">X95*$J95</f>
        <v>0</v>
      </c>
      <c r="Z95" s="127">
        <v>0</v>
      </c>
      <c r="AA95" s="139">
        <f t="shared" ref="AA95" si="490">Z95*$J95</f>
        <v>0</v>
      </c>
      <c r="AB95" s="163">
        <f t="shared" si="391"/>
        <v>0</v>
      </c>
      <c r="AC95" s="131">
        <f t="shared" si="392"/>
        <v>0</v>
      </c>
    </row>
    <row r="96" spans="10:29" x14ac:dyDescent="0.35">
      <c r="J96" s="136">
        <f t="shared" si="378"/>
        <v>0</v>
      </c>
      <c r="K96" s="137"/>
      <c r="L96" s="138">
        <f t="shared" si="393"/>
        <v>0</v>
      </c>
      <c r="N96" s="127">
        <v>0</v>
      </c>
      <c r="O96" s="139">
        <f t="shared" si="394"/>
        <v>0</v>
      </c>
      <c r="P96" s="127">
        <v>0</v>
      </c>
      <c r="Q96" s="139">
        <f t="shared" ref="Q96" si="491">P96*$J96</f>
        <v>0</v>
      </c>
      <c r="R96" s="127">
        <v>0</v>
      </c>
      <c r="S96" s="139">
        <f t="shared" ref="S96" si="492">R96*$J96</f>
        <v>0</v>
      </c>
      <c r="T96" s="127">
        <v>0</v>
      </c>
      <c r="U96" s="139">
        <f t="shared" ref="U96" si="493">T96*$J96</f>
        <v>0</v>
      </c>
      <c r="V96" s="127">
        <v>0</v>
      </c>
      <c r="W96" s="139">
        <f t="shared" ref="W96" si="494">V96*$J96</f>
        <v>0</v>
      </c>
      <c r="X96" s="127">
        <v>0</v>
      </c>
      <c r="Y96" s="139">
        <f t="shared" ref="Y96" si="495">X96*$J96</f>
        <v>0</v>
      </c>
      <c r="Z96" s="127">
        <v>0</v>
      </c>
      <c r="AA96" s="139">
        <f t="shared" ref="AA96" si="496">Z96*$J96</f>
        <v>0</v>
      </c>
      <c r="AB96" s="163">
        <f t="shared" si="391"/>
        <v>0</v>
      </c>
      <c r="AC96" s="131">
        <f t="shared" si="392"/>
        <v>0</v>
      </c>
    </row>
    <row r="97" spans="10:29" x14ac:dyDescent="0.35">
      <c r="J97" s="136">
        <f t="shared" si="378"/>
        <v>0</v>
      </c>
      <c r="K97" s="137"/>
      <c r="L97" s="138">
        <f t="shared" si="393"/>
        <v>0</v>
      </c>
      <c r="N97" s="127">
        <v>0</v>
      </c>
      <c r="O97" s="139">
        <f t="shared" si="394"/>
        <v>0</v>
      </c>
      <c r="P97" s="127">
        <v>0</v>
      </c>
      <c r="Q97" s="139">
        <f t="shared" ref="Q97" si="497">P97*$J97</f>
        <v>0</v>
      </c>
      <c r="R97" s="127">
        <v>0</v>
      </c>
      <c r="S97" s="139">
        <f t="shared" ref="S97" si="498">R97*$J97</f>
        <v>0</v>
      </c>
      <c r="T97" s="127">
        <v>0</v>
      </c>
      <c r="U97" s="139">
        <f t="shared" ref="U97" si="499">T97*$J97</f>
        <v>0</v>
      </c>
      <c r="V97" s="127">
        <v>0</v>
      </c>
      <c r="W97" s="139">
        <f t="shared" ref="W97" si="500">V97*$J97</f>
        <v>0</v>
      </c>
      <c r="X97" s="127">
        <v>0</v>
      </c>
      <c r="Y97" s="139">
        <f t="shared" ref="Y97" si="501">X97*$J97</f>
        <v>0</v>
      </c>
      <c r="Z97" s="127">
        <v>0</v>
      </c>
      <c r="AA97" s="139">
        <f t="shared" ref="AA97" si="502">Z97*$J97</f>
        <v>0</v>
      </c>
      <c r="AB97" s="163">
        <f t="shared" si="391"/>
        <v>0</v>
      </c>
      <c r="AC97" s="131">
        <f t="shared" si="392"/>
        <v>0</v>
      </c>
    </row>
    <row r="98" spans="10:29" x14ac:dyDescent="0.35">
      <c r="J98" s="136">
        <f t="shared" si="378"/>
        <v>0</v>
      </c>
      <c r="K98" s="137"/>
      <c r="L98" s="138">
        <f t="shared" si="393"/>
        <v>0</v>
      </c>
      <c r="N98" s="127">
        <v>0</v>
      </c>
      <c r="O98" s="139">
        <f t="shared" si="394"/>
        <v>0</v>
      </c>
      <c r="P98" s="127">
        <v>0</v>
      </c>
      <c r="Q98" s="139">
        <f t="shared" ref="Q98" si="503">P98*$J98</f>
        <v>0</v>
      </c>
      <c r="R98" s="127">
        <v>0</v>
      </c>
      <c r="S98" s="139">
        <f t="shared" ref="S98" si="504">R98*$J98</f>
        <v>0</v>
      </c>
      <c r="T98" s="127">
        <v>0</v>
      </c>
      <c r="U98" s="139">
        <f t="shared" ref="U98" si="505">T98*$J98</f>
        <v>0</v>
      </c>
      <c r="V98" s="127">
        <v>0</v>
      </c>
      <c r="W98" s="139">
        <f t="shared" ref="W98" si="506">V98*$J98</f>
        <v>0</v>
      </c>
      <c r="X98" s="127">
        <v>0</v>
      </c>
      <c r="Y98" s="139">
        <f t="shared" ref="Y98" si="507">X98*$J98</f>
        <v>0</v>
      </c>
      <c r="Z98" s="127">
        <v>0</v>
      </c>
      <c r="AA98" s="139">
        <f t="shared" ref="AA98" si="508">Z98*$J98</f>
        <v>0</v>
      </c>
      <c r="AB98" s="163">
        <f t="shared" si="391"/>
        <v>0</v>
      </c>
      <c r="AC98" s="131">
        <f t="shared" si="392"/>
        <v>0</v>
      </c>
    </row>
    <row r="99" spans="10:29" x14ac:dyDescent="0.35">
      <c r="J99" s="136">
        <f t="shared" si="378"/>
        <v>0</v>
      </c>
      <c r="K99" s="137"/>
      <c r="L99" s="138">
        <f t="shared" si="393"/>
        <v>0</v>
      </c>
      <c r="N99" s="127">
        <v>0</v>
      </c>
      <c r="O99" s="139">
        <f t="shared" si="394"/>
        <v>0</v>
      </c>
      <c r="P99" s="127">
        <v>0</v>
      </c>
      <c r="Q99" s="139">
        <f t="shared" ref="Q99" si="509">P99*$J99</f>
        <v>0</v>
      </c>
      <c r="R99" s="127">
        <v>0</v>
      </c>
      <c r="S99" s="139">
        <f t="shared" ref="S99" si="510">R99*$J99</f>
        <v>0</v>
      </c>
      <c r="T99" s="127">
        <v>0</v>
      </c>
      <c r="U99" s="139">
        <f t="shared" ref="U99" si="511">T99*$J99</f>
        <v>0</v>
      </c>
      <c r="V99" s="127">
        <v>0</v>
      </c>
      <c r="W99" s="139">
        <f t="shared" ref="W99" si="512">V99*$J99</f>
        <v>0</v>
      </c>
      <c r="X99" s="127">
        <v>0</v>
      </c>
      <c r="Y99" s="139">
        <f t="shared" ref="Y99" si="513">X99*$J99</f>
        <v>0</v>
      </c>
      <c r="Z99" s="127">
        <v>0</v>
      </c>
      <c r="AA99" s="139">
        <f t="shared" ref="AA99" si="514">Z99*$J99</f>
        <v>0</v>
      </c>
      <c r="AB99" s="163">
        <f t="shared" si="391"/>
        <v>0</v>
      </c>
      <c r="AC99" s="131">
        <f t="shared" si="392"/>
        <v>0</v>
      </c>
    </row>
    <row r="100" spans="10:29" x14ac:dyDescent="0.35">
      <c r="J100" s="136">
        <f t="shared" si="378"/>
        <v>0</v>
      </c>
      <c r="K100" s="137"/>
      <c r="L100" s="138">
        <f t="shared" si="393"/>
        <v>0</v>
      </c>
      <c r="N100" s="127">
        <v>0</v>
      </c>
      <c r="O100" s="139">
        <f t="shared" si="394"/>
        <v>0</v>
      </c>
      <c r="P100" s="127">
        <v>0</v>
      </c>
      <c r="Q100" s="139">
        <f t="shared" ref="Q100" si="515">P100*$J100</f>
        <v>0</v>
      </c>
      <c r="R100" s="127">
        <v>0</v>
      </c>
      <c r="S100" s="139">
        <f t="shared" ref="S100" si="516">R100*$J100</f>
        <v>0</v>
      </c>
      <c r="T100" s="127">
        <v>0</v>
      </c>
      <c r="U100" s="139">
        <f t="shared" ref="U100" si="517">T100*$J100</f>
        <v>0</v>
      </c>
      <c r="V100" s="127">
        <v>0</v>
      </c>
      <c r="W100" s="139">
        <f t="shared" ref="W100" si="518">V100*$J100</f>
        <v>0</v>
      </c>
      <c r="X100" s="127">
        <v>0</v>
      </c>
      <c r="Y100" s="139">
        <f t="shared" ref="Y100" si="519">X100*$J100</f>
        <v>0</v>
      </c>
      <c r="Z100" s="127">
        <v>0</v>
      </c>
      <c r="AA100" s="139">
        <f t="shared" ref="AA100" si="520">Z100*$J100</f>
        <v>0</v>
      </c>
      <c r="AB100" s="163">
        <f t="shared" si="391"/>
        <v>0</v>
      </c>
      <c r="AC100" s="131">
        <f t="shared" si="392"/>
        <v>0</v>
      </c>
    </row>
    <row r="101" spans="10:29" x14ac:dyDescent="0.35">
      <c r="J101" s="136">
        <f t="shared" si="378"/>
        <v>0</v>
      </c>
      <c r="K101" s="137"/>
      <c r="L101" s="138">
        <f t="shared" si="393"/>
        <v>0</v>
      </c>
      <c r="N101" s="127">
        <v>0</v>
      </c>
      <c r="O101" s="139">
        <f t="shared" si="394"/>
        <v>0</v>
      </c>
      <c r="P101" s="127">
        <v>0</v>
      </c>
      <c r="Q101" s="139">
        <f t="shared" ref="Q101" si="521">P101*$J101</f>
        <v>0</v>
      </c>
      <c r="R101" s="127">
        <v>0</v>
      </c>
      <c r="S101" s="139">
        <f t="shared" ref="S101" si="522">R101*$J101</f>
        <v>0</v>
      </c>
      <c r="T101" s="127">
        <v>0</v>
      </c>
      <c r="U101" s="139">
        <f t="shared" ref="U101" si="523">T101*$J101</f>
        <v>0</v>
      </c>
      <c r="V101" s="127">
        <v>0</v>
      </c>
      <c r="W101" s="139">
        <f t="shared" ref="W101" si="524">V101*$J101</f>
        <v>0</v>
      </c>
      <c r="X101" s="127">
        <v>0</v>
      </c>
      <c r="Y101" s="139">
        <f t="shared" ref="Y101" si="525">X101*$J101</f>
        <v>0</v>
      </c>
      <c r="Z101" s="127">
        <v>0</v>
      </c>
      <c r="AA101" s="139">
        <f t="shared" ref="AA101" si="526">Z101*$J101</f>
        <v>0</v>
      </c>
      <c r="AB101" s="163">
        <f t="shared" si="391"/>
        <v>0</v>
      </c>
      <c r="AC101" s="131">
        <f t="shared" si="392"/>
        <v>0</v>
      </c>
    </row>
    <row r="102" spans="10:29" x14ac:dyDescent="0.35">
      <c r="J102" s="136">
        <f t="shared" si="378"/>
        <v>0</v>
      </c>
      <c r="K102" s="137"/>
      <c r="L102" s="138">
        <f t="shared" si="393"/>
        <v>0</v>
      </c>
      <c r="N102" s="127">
        <v>0</v>
      </c>
      <c r="O102" s="139">
        <f t="shared" si="394"/>
        <v>0</v>
      </c>
      <c r="P102" s="127">
        <v>0</v>
      </c>
      <c r="Q102" s="139">
        <f t="shared" ref="Q102" si="527">P102*$J102</f>
        <v>0</v>
      </c>
      <c r="R102" s="127">
        <v>0</v>
      </c>
      <c r="S102" s="139">
        <f t="shared" ref="S102" si="528">R102*$J102</f>
        <v>0</v>
      </c>
      <c r="T102" s="127">
        <v>0</v>
      </c>
      <c r="U102" s="139">
        <f t="shared" ref="U102" si="529">T102*$J102</f>
        <v>0</v>
      </c>
      <c r="V102" s="127">
        <v>0</v>
      </c>
      <c r="W102" s="139">
        <f t="shared" ref="W102" si="530">V102*$J102</f>
        <v>0</v>
      </c>
      <c r="X102" s="127">
        <v>0</v>
      </c>
      <c r="Y102" s="139">
        <f t="shared" ref="Y102" si="531">X102*$J102</f>
        <v>0</v>
      </c>
      <c r="Z102" s="127">
        <v>0</v>
      </c>
      <c r="AA102" s="139">
        <f t="shared" ref="AA102" si="532">Z102*$J102</f>
        <v>0</v>
      </c>
      <c r="AB102" s="163">
        <f t="shared" si="391"/>
        <v>0</v>
      </c>
      <c r="AC102" s="131">
        <f t="shared" si="392"/>
        <v>0</v>
      </c>
    </row>
    <row r="103" spans="10:29" x14ac:dyDescent="0.35">
      <c r="J103" s="136">
        <f t="shared" si="378"/>
        <v>0</v>
      </c>
      <c r="K103" s="137"/>
      <c r="L103" s="138">
        <f t="shared" si="393"/>
        <v>0</v>
      </c>
      <c r="N103" s="127">
        <v>0</v>
      </c>
      <c r="O103" s="139">
        <f t="shared" si="394"/>
        <v>0</v>
      </c>
      <c r="P103" s="127">
        <v>0</v>
      </c>
      <c r="Q103" s="139">
        <f t="shared" ref="Q103" si="533">P103*$J103</f>
        <v>0</v>
      </c>
      <c r="R103" s="127">
        <v>0</v>
      </c>
      <c r="S103" s="139">
        <f t="shared" ref="S103" si="534">R103*$J103</f>
        <v>0</v>
      </c>
      <c r="T103" s="127">
        <v>0</v>
      </c>
      <c r="U103" s="139">
        <f t="shared" ref="U103" si="535">T103*$J103</f>
        <v>0</v>
      </c>
      <c r="V103" s="127">
        <v>0</v>
      </c>
      <c r="W103" s="139">
        <f t="shared" ref="W103" si="536">V103*$J103</f>
        <v>0</v>
      </c>
      <c r="X103" s="127">
        <v>0</v>
      </c>
      <c r="Y103" s="139">
        <f t="shared" ref="Y103" si="537">X103*$J103</f>
        <v>0</v>
      </c>
      <c r="Z103" s="127">
        <v>0</v>
      </c>
      <c r="AA103" s="139">
        <f t="shared" ref="AA103" si="538">Z103*$J103</f>
        <v>0</v>
      </c>
      <c r="AB103" s="163">
        <f t="shared" si="391"/>
        <v>0</v>
      </c>
      <c r="AC103" s="131">
        <f t="shared" si="392"/>
        <v>0</v>
      </c>
    </row>
    <row r="104" spans="10:29" x14ac:dyDescent="0.35">
      <c r="J104" s="136">
        <f t="shared" si="378"/>
        <v>0</v>
      </c>
      <c r="K104" s="137"/>
      <c r="L104" s="138">
        <f t="shared" si="393"/>
        <v>0</v>
      </c>
      <c r="N104" s="127">
        <v>0</v>
      </c>
      <c r="O104" s="139">
        <f t="shared" si="394"/>
        <v>0</v>
      </c>
      <c r="P104" s="127">
        <v>0</v>
      </c>
      <c r="Q104" s="139">
        <f t="shared" ref="Q104" si="539">P104*$J104</f>
        <v>0</v>
      </c>
      <c r="R104" s="127">
        <v>0</v>
      </c>
      <c r="S104" s="139">
        <f t="shared" ref="S104" si="540">R104*$J104</f>
        <v>0</v>
      </c>
      <c r="T104" s="127">
        <v>0</v>
      </c>
      <c r="U104" s="139">
        <f t="shared" ref="U104" si="541">T104*$J104</f>
        <v>0</v>
      </c>
      <c r="V104" s="127">
        <v>0</v>
      </c>
      <c r="W104" s="139">
        <f t="shared" ref="W104" si="542">V104*$J104</f>
        <v>0</v>
      </c>
      <c r="X104" s="127">
        <v>0</v>
      </c>
      <c r="Y104" s="139">
        <f t="shared" ref="Y104" si="543">X104*$J104</f>
        <v>0</v>
      </c>
      <c r="Z104" s="127">
        <v>0</v>
      </c>
      <c r="AA104" s="139">
        <f t="shared" ref="AA104" si="544">Z104*$J104</f>
        <v>0</v>
      </c>
      <c r="AB104" s="163">
        <f t="shared" si="391"/>
        <v>0</v>
      </c>
      <c r="AC104" s="131">
        <f t="shared" si="392"/>
        <v>0</v>
      </c>
    </row>
    <row r="105" spans="10:29" x14ac:dyDescent="0.35">
      <c r="J105" s="136">
        <f t="shared" si="378"/>
        <v>0</v>
      </c>
      <c r="K105" s="137"/>
      <c r="L105" s="138">
        <f t="shared" si="393"/>
        <v>0</v>
      </c>
      <c r="N105" s="127">
        <v>0</v>
      </c>
      <c r="O105" s="139">
        <f t="shared" si="394"/>
        <v>0</v>
      </c>
      <c r="P105" s="127">
        <v>0</v>
      </c>
      <c r="Q105" s="139">
        <f t="shared" ref="Q105" si="545">P105*$J105</f>
        <v>0</v>
      </c>
      <c r="R105" s="127">
        <v>0</v>
      </c>
      <c r="S105" s="139">
        <f t="shared" ref="S105" si="546">R105*$J105</f>
        <v>0</v>
      </c>
      <c r="T105" s="127">
        <v>0</v>
      </c>
      <c r="U105" s="139">
        <f t="shared" ref="U105" si="547">T105*$J105</f>
        <v>0</v>
      </c>
      <c r="V105" s="127">
        <v>0</v>
      </c>
      <c r="W105" s="139">
        <f t="shared" ref="W105" si="548">V105*$J105</f>
        <v>0</v>
      </c>
      <c r="X105" s="127">
        <v>0</v>
      </c>
      <c r="Y105" s="139">
        <f t="shared" ref="Y105" si="549">X105*$J105</f>
        <v>0</v>
      </c>
      <c r="Z105" s="127">
        <v>0</v>
      </c>
      <c r="AA105" s="139">
        <f t="shared" ref="AA105" si="550">Z105*$J105</f>
        <v>0</v>
      </c>
      <c r="AB105" s="163">
        <f t="shared" si="391"/>
        <v>0</v>
      </c>
      <c r="AC105" s="131">
        <f t="shared" si="392"/>
        <v>0</v>
      </c>
    </row>
    <row r="106" spans="10:29" x14ac:dyDescent="0.35">
      <c r="J106" s="136">
        <f t="shared" si="378"/>
        <v>0</v>
      </c>
      <c r="K106" s="137"/>
      <c r="L106" s="138">
        <f t="shared" si="393"/>
        <v>0</v>
      </c>
      <c r="N106" s="127">
        <v>0</v>
      </c>
      <c r="O106" s="139">
        <f t="shared" si="394"/>
        <v>0</v>
      </c>
      <c r="P106" s="127">
        <v>0</v>
      </c>
      <c r="Q106" s="139">
        <f t="shared" ref="Q106" si="551">P106*$J106</f>
        <v>0</v>
      </c>
      <c r="R106" s="127">
        <v>0</v>
      </c>
      <c r="S106" s="139">
        <f t="shared" ref="S106" si="552">R106*$J106</f>
        <v>0</v>
      </c>
      <c r="T106" s="127">
        <v>0</v>
      </c>
      <c r="U106" s="139">
        <f t="shared" ref="U106" si="553">T106*$J106</f>
        <v>0</v>
      </c>
      <c r="V106" s="127">
        <v>0</v>
      </c>
      <c r="W106" s="139">
        <f t="shared" ref="W106" si="554">V106*$J106</f>
        <v>0</v>
      </c>
      <c r="X106" s="127">
        <v>0</v>
      </c>
      <c r="Y106" s="139">
        <f t="shared" ref="Y106" si="555">X106*$J106</f>
        <v>0</v>
      </c>
      <c r="Z106" s="127">
        <v>0</v>
      </c>
      <c r="AA106" s="139">
        <f t="shared" ref="AA106" si="556">Z106*$J106</f>
        <v>0</v>
      </c>
      <c r="AB106" s="163">
        <f t="shared" si="391"/>
        <v>0</v>
      </c>
      <c r="AC106" s="131">
        <f t="shared" si="392"/>
        <v>0</v>
      </c>
    </row>
    <row r="107" spans="10:29" x14ac:dyDescent="0.35">
      <c r="J107" s="136">
        <f t="shared" si="378"/>
        <v>0</v>
      </c>
      <c r="K107" s="137"/>
      <c r="L107" s="138">
        <f t="shared" si="393"/>
        <v>0</v>
      </c>
      <c r="N107" s="127">
        <v>0</v>
      </c>
      <c r="O107" s="139">
        <f t="shared" si="394"/>
        <v>0</v>
      </c>
      <c r="P107" s="127">
        <v>0</v>
      </c>
      <c r="Q107" s="139">
        <f t="shared" ref="Q107" si="557">P107*$J107</f>
        <v>0</v>
      </c>
      <c r="R107" s="127">
        <v>0</v>
      </c>
      <c r="S107" s="139">
        <f t="shared" ref="S107" si="558">R107*$J107</f>
        <v>0</v>
      </c>
      <c r="T107" s="127">
        <v>0</v>
      </c>
      <c r="U107" s="139">
        <f t="shared" ref="U107" si="559">T107*$J107</f>
        <v>0</v>
      </c>
      <c r="V107" s="127">
        <v>0</v>
      </c>
      <c r="W107" s="139">
        <f t="shared" ref="W107" si="560">V107*$J107</f>
        <v>0</v>
      </c>
      <c r="X107" s="127">
        <v>0</v>
      </c>
      <c r="Y107" s="139">
        <f t="shared" ref="Y107" si="561">X107*$J107</f>
        <v>0</v>
      </c>
      <c r="Z107" s="127">
        <v>0</v>
      </c>
      <c r="AA107" s="139">
        <f t="shared" ref="AA107" si="562">Z107*$J107</f>
        <v>0</v>
      </c>
      <c r="AB107" s="163">
        <f t="shared" si="391"/>
        <v>0</v>
      </c>
      <c r="AC107" s="131">
        <f t="shared" si="392"/>
        <v>0</v>
      </c>
    </row>
    <row r="108" spans="10:29" x14ac:dyDescent="0.35">
      <c r="J108" s="136">
        <f t="shared" si="378"/>
        <v>0</v>
      </c>
      <c r="K108" s="137"/>
      <c r="L108" s="138">
        <f t="shared" si="393"/>
        <v>0</v>
      </c>
      <c r="N108" s="127">
        <v>0</v>
      </c>
      <c r="O108" s="139">
        <f t="shared" si="394"/>
        <v>0</v>
      </c>
      <c r="P108" s="127">
        <v>0</v>
      </c>
      <c r="Q108" s="139">
        <f t="shared" ref="Q108" si="563">P108*$J108</f>
        <v>0</v>
      </c>
      <c r="R108" s="127">
        <v>0</v>
      </c>
      <c r="S108" s="139">
        <f t="shared" ref="S108" si="564">R108*$J108</f>
        <v>0</v>
      </c>
      <c r="T108" s="127">
        <v>0</v>
      </c>
      <c r="U108" s="139">
        <f t="shared" ref="U108" si="565">T108*$J108</f>
        <v>0</v>
      </c>
      <c r="V108" s="127">
        <v>0</v>
      </c>
      <c r="W108" s="139">
        <f t="shared" ref="W108" si="566">V108*$J108</f>
        <v>0</v>
      </c>
      <c r="X108" s="127">
        <v>0</v>
      </c>
      <c r="Y108" s="139">
        <f t="shared" ref="Y108" si="567">X108*$J108</f>
        <v>0</v>
      </c>
      <c r="Z108" s="127">
        <v>0</v>
      </c>
      <c r="AA108" s="139">
        <f t="shared" ref="AA108" si="568">Z108*$J108</f>
        <v>0</v>
      </c>
      <c r="AB108" s="163">
        <f t="shared" si="391"/>
        <v>0</v>
      </c>
      <c r="AC108" s="131">
        <f t="shared" si="392"/>
        <v>0</v>
      </c>
    </row>
    <row r="109" spans="10:29" x14ac:dyDescent="0.35">
      <c r="J109" s="136">
        <f t="shared" si="378"/>
        <v>0</v>
      </c>
      <c r="K109" s="137"/>
      <c r="L109" s="138">
        <f t="shared" si="393"/>
        <v>0</v>
      </c>
      <c r="N109" s="127">
        <v>0</v>
      </c>
      <c r="O109" s="139">
        <f t="shared" si="394"/>
        <v>0</v>
      </c>
      <c r="P109" s="127">
        <v>0</v>
      </c>
      <c r="Q109" s="139">
        <f t="shared" ref="Q109" si="569">P109*$J109</f>
        <v>0</v>
      </c>
      <c r="R109" s="127">
        <v>0</v>
      </c>
      <c r="S109" s="139">
        <f t="shared" ref="S109" si="570">R109*$J109</f>
        <v>0</v>
      </c>
      <c r="T109" s="127">
        <v>0</v>
      </c>
      <c r="U109" s="139">
        <f t="shared" ref="U109" si="571">T109*$J109</f>
        <v>0</v>
      </c>
      <c r="V109" s="127">
        <v>0</v>
      </c>
      <c r="W109" s="139">
        <f t="shared" ref="W109" si="572">V109*$J109</f>
        <v>0</v>
      </c>
      <c r="X109" s="127">
        <v>0</v>
      </c>
      <c r="Y109" s="139">
        <f t="shared" ref="Y109" si="573">X109*$J109</f>
        <v>0</v>
      </c>
      <c r="Z109" s="127">
        <v>0</v>
      </c>
      <c r="AA109" s="139">
        <f t="shared" ref="AA109" si="574">Z109*$J109</f>
        <v>0</v>
      </c>
      <c r="AB109" s="163">
        <f t="shared" si="391"/>
        <v>0</v>
      </c>
      <c r="AC109" s="131">
        <f t="shared" si="392"/>
        <v>0</v>
      </c>
    </row>
    <row r="110" spans="10:29" x14ac:dyDescent="0.35">
      <c r="J110" s="136">
        <f t="shared" ref="J110:J120" si="575">F110+G110</f>
        <v>0</v>
      </c>
      <c r="K110" s="137"/>
      <c r="L110" s="138">
        <f t="shared" si="393"/>
        <v>0</v>
      </c>
      <c r="N110" s="127">
        <v>0</v>
      </c>
      <c r="O110" s="139">
        <f t="shared" si="394"/>
        <v>0</v>
      </c>
      <c r="P110" s="127">
        <v>0</v>
      </c>
      <c r="Q110" s="139">
        <f t="shared" ref="Q110" si="576">P110*$J110</f>
        <v>0</v>
      </c>
      <c r="R110" s="127">
        <v>0</v>
      </c>
      <c r="S110" s="139">
        <f t="shared" ref="S110" si="577">R110*$J110</f>
        <v>0</v>
      </c>
      <c r="T110" s="127">
        <v>0</v>
      </c>
      <c r="U110" s="139">
        <f t="shared" ref="U110" si="578">T110*$J110</f>
        <v>0</v>
      </c>
      <c r="V110" s="127">
        <v>0</v>
      </c>
      <c r="W110" s="139">
        <f t="shared" ref="W110" si="579">V110*$J110</f>
        <v>0</v>
      </c>
      <c r="X110" s="127">
        <v>0</v>
      </c>
      <c r="Y110" s="139">
        <f t="shared" ref="Y110" si="580">X110*$J110</f>
        <v>0</v>
      </c>
      <c r="Z110" s="127">
        <v>0</v>
      </c>
      <c r="AA110" s="139">
        <f t="shared" ref="AA110" si="581">Z110*$J110</f>
        <v>0</v>
      </c>
      <c r="AB110" s="163">
        <f t="shared" si="391"/>
        <v>0</v>
      </c>
      <c r="AC110" s="131">
        <f t="shared" si="392"/>
        <v>0</v>
      </c>
    </row>
    <row r="111" spans="10:29" x14ac:dyDescent="0.35">
      <c r="J111" s="136">
        <f t="shared" si="575"/>
        <v>0</v>
      </c>
      <c r="K111" s="137"/>
      <c r="L111" s="138">
        <f t="shared" si="393"/>
        <v>0</v>
      </c>
      <c r="N111" s="127">
        <v>0</v>
      </c>
      <c r="O111" s="139">
        <f t="shared" si="394"/>
        <v>0</v>
      </c>
      <c r="P111" s="127">
        <v>0</v>
      </c>
      <c r="Q111" s="139">
        <f t="shared" ref="Q111" si="582">P111*$J111</f>
        <v>0</v>
      </c>
      <c r="R111" s="127">
        <v>0</v>
      </c>
      <c r="S111" s="139">
        <f t="shared" ref="S111" si="583">R111*$J111</f>
        <v>0</v>
      </c>
      <c r="T111" s="127">
        <v>0</v>
      </c>
      <c r="U111" s="139">
        <f t="shared" ref="U111" si="584">T111*$J111</f>
        <v>0</v>
      </c>
      <c r="V111" s="127">
        <v>0</v>
      </c>
      <c r="W111" s="139">
        <f t="shared" ref="W111" si="585">V111*$J111</f>
        <v>0</v>
      </c>
      <c r="X111" s="127">
        <v>0</v>
      </c>
      <c r="Y111" s="139">
        <f t="shared" ref="Y111" si="586">X111*$J111</f>
        <v>0</v>
      </c>
      <c r="Z111" s="127">
        <v>0</v>
      </c>
      <c r="AA111" s="139">
        <f t="shared" ref="AA111" si="587">Z111*$J111</f>
        <v>0</v>
      </c>
      <c r="AB111" s="163">
        <f t="shared" si="391"/>
        <v>0</v>
      </c>
      <c r="AC111" s="131">
        <f t="shared" si="392"/>
        <v>0</v>
      </c>
    </row>
    <row r="112" spans="10:29" x14ac:dyDescent="0.35">
      <c r="J112" s="136">
        <f t="shared" si="575"/>
        <v>0</v>
      </c>
      <c r="K112" s="137"/>
      <c r="L112" s="138">
        <f t="shared" si="393"/>
        <v>0</v>
      </c>
      <c r="N112" s="127">
        <v>0</v>
      </c>
      <c r="O112" s="139">
        <f t="shared" si="394"/>
        <v>0</v>
      </c>
      <c r="P112" s="127">
        <v>0</v>
      </c>
      <c r="Q112" s="139">
        <f t="shared" ref="Q112" si="588">P112*$J112</f>
        <v>0</v>
      </c>
      <c r="R112" s="127">
        <v>0</v>
      </c>
      <c r="S112" s="139">
        <f t="shared" ref="S112" si="589">R112*$J112</f>
        <v>0</v>
      </c>
      <c r="T112" s="127">
        <v>0</v>
      </c>
      <c r="U112" s="139">
        <f t="shared" ref="U112" si="590">T112*$J112</f>
        <v>0</v>
      </c>
      <c r="V112" s="127">
        <v>0</v>
      </c>
      <c r="W112" s="139">
        <f t="shared" ref="W112" si="591">V112*$J112</f>
        <v>0</v>
      </c>
      <c r="X112" s="127">
        <v>0</v>
      </c>
      <c r="Y112" s="139">
        <f t="shared" ref="Y112" si="592">X112*$J112</f>
        <v>0</v>
      </c>
      <c r="Z112" s="127">
        <v>0</v>
      </c>
      <c r="AA112" s="139">
        <f t="shared" ref="AA112" si="593">Z112*$J112</f>
        <v>0</v>
      </c>
      <c r="AB112" s="163">
        <f t="shared" si="391"/>
        <v>0</v>
      </c>
      <c r="AC112" s="131">
        <f t="shared" si="392"/>
        <v>0</v>
      </c>
    </row>
    <row r="113" spans="10:29" x14ac:dyDescent="0.35">
      <c r="J113" s="136">
        <f t="shared" si="575"/>
        <v>0</v>
      </c>
      <c r="K113" s="137"/>
      <c r="L113" s="138">
        <f t="shared" si="393"/>
        <v>0</v>
      </c>
      <c r="N113" s="127">
        <v>0</v>
      </c>
      <c r="O113" s="139">
        <f t="shared" si="394"/>
        <v>0</v>
      </c>
      <c r="P113" s="127">
        <v>0</v>
      </c>
      <c r="Q113" s="139">
        <f t="shared" ref="Q113" si="594">P113*$J113</f>
        <v>0</v>
      </c>
      <c r="R113" s="127">
        <v>0</v>
      </c>
      <c r="S113" s="139">
        <f t="shared" ref="S113" si="595">R113*$J113</f>
        <v>0</v>
      </c>
      <c r="T113" s="127">
        <v>0</v>
      </c>
      <c r="U113" s="139">
        <f t="shared" ref="U113" si="596">T113*$J113</f>
        <v>0</v>
      </c>
      <c r="V113" s="127">
        <v>0</v>
      </c>
      <c r="W113" s="139">
        <f t="shared" ref="W113" si="597">V113*$J113</f>
        <v>0</v>
      </c>
      <c r="X113" s="127">
        <v>0</v>
      </c>
      <c r="Y113" s="139">
        <f t="shared" ref="Y113" si="598">X113*$J113</f>
        <v>0</v>
      </c>
      <c r="Z113" s="127">
        <v>0</v>
      </c>
      <c r="AA113" s="139">
        <f t="shared" ref="AA113" si="599">Z113*$J113</f>
        <v>0</v>
      </c>
      <c r="AB113" s="163">
        <f t="shared" si="391"/>
        <v>0</v>
      </c>
      <c r="AC113" s="131">
        <f t="shared" si="392"/>
        <v>0</v>
      </c>
    </row>
    <row r="114" spans="10:29" x14ac:dyDescent="0.35">
      <c r="J114" s="136">
        <f t="shared" si="575"/>
        <v>0</v>
      </c>
      <c r="K114" s="137"/>
      <c r="L114" s="138">
        <f t="shared" si="393"/>
        <v>0</v>
      </c>
      <c r="N114" s="127">
        <v>0</v>
      </c>
      <c r="O114" s="139">
        <f t="shared" si="394"/>
        <v>0</v>
      </c>
      <c r="P114" s="127">
        <v>0</v>
      </c>
      <c r="Q114" s="139">
        <f t="shared" ref="Q114" si="600">P114*$J114</f>
        <v>0</v>
      </c>
      <c r="R114" s="127">
        <v>0</v>
      </c>
      <c r="S114" s="139">
        <f t="shared" ref="S114" si="601">R114*$J114</f>
        <v>0</v>
      </c>
      <c r="T114" s="127">
        <v>0</v>
      </c>
      <c r="U114" s="139">
        <f t="shared" ref="U114" si="602">T114*$J114</f>
        <v>0</v>
      </c>
      <c r="V114" s="127">
        <v>0</v>
      </c>
      <c r="W114" s="139">
        <f t="shared" ref="W114" si="603">V114*$J114</f>
        <v>0</v>
      </c>
      <c r="X114" s="127">
        <v>0</v>
      </c>
      <c r="Y114" s="139">
        <f t="shared" ref="Y114" si="604">X114*$J114</f>
        <v>0</v>
      </c>
      <c r="Z114" s="127">
        <v>0</v>
      </c>
      <c r="AA114" s="139">
        <f t="shared" ref="AA114" si="605">Z114*$J114</f>
        <v>0</v>
      </c>
      <c r="AB114" s="163">
        <f t="shared" si="391"/>
        <v>0</v>
      </c>
      <c r="AC114" s="131">
        <f t="shared" si="392"/>
        <v>0</v>
      </c>
    </row>
    <row r="115" spans="10:29" x14ac:dyDescent="0.35">
      <c r="J115" s="136">
        <f t="shared" si="575"/>
        <v>0</v>
      </c>
      <c r="K115" s="137"/>
      <c r="L115" s="138">
        <f t="shared" si="393"/>
        <v>0</v>
      </c>
      <c r="N115" s="127">
        <v>0</v>
      </c>
      <c r="O115" s="139">
        <f t="shared" si="394"/>
        <v>0</v>
      </c>
      <c r="P115" s="127">
        <v>0</v>
      </c>
      <c r="Q115" s="139">
        <f t="shared" ref="Q115" si="606">P115*$J115</f>
        <v>0</v>
      </c>
      <c r="R115" s="127">
        <v>0</v>
      </c>
      <c r="S115" s="139">
        <f t="shared" ref="S115" si="607">R115*$J115</f>
        <v>0</v>
      </c>
      <c r="T115" s="127">
        <v>0</v>
      </c>
      <c r="U115" s="139">
        <f t="shared" ref="U115" si="608">T115*$J115</f>
        <v>0</v>
      </c>
      <c r="V115" s="127">
        <v>0</v>
      </c>
      <c r="W115" s="139">
        <f t="shared" ref="W115" si="609">V115*$J115</f>
        <v>0</v>
      </c>
      <c r="X115" s="127">
        <v>0</v>
      </c>
      <c r="Y115" s="139">
        <f t="shared" ref="Y115" si="610">X115*$J115</f>
        <v>0</v>
      </c>
      <c r="Z115" s="127">
        <v>0</v>
      </c>
      <c r="AA115" s="139">
        <f t="shared" ref="AA115" si="611">Z115*$J115</f>
        <v>0</v>
      </c>
      <c r="AB115" s="163">
        <f t="shared" si="391"/>
        <v>0</v>
      </c>
      <c r="AC115" s="131">
        <f t="shared" si="392"/>
        <v>0</v>
      </c>
    </row>
    <row r="116" spans="10:29" x14ac:dyDescent="0.35">
      <c r="J116" s="136">
        <f t="shared" si="575"/>
        <v>0</v>
      </c>
      <c r="K116" s="137"/>
      <c r="L116" s="138">
        <f t="shared" si="393"/>
        <v>0</v>
      </c>
      <c r="N116" s="127">
        <v>0</v>
      </c>
      <c r="O116" s="139">
        <f t="shared" si="394"/>
        <v>0</v>
      </c>
      <c r="P116" s="127">
        <v>0</v>
      </c>
      <c r="Q116" s="139">
        <f t="shared" ref="Q116" si="612">P116*$J116</f>
        <v>0</v>
      </c>
      <c r="R116" s="127">
        <v>0</v>
      </c>
      <c r="S116" s="139">
        <f t="shared" ref="S116" si="613">R116*$J116</f>
        <v>0</v>
      </c>
      <c r="T116" s="127">
        <v>0</v>
      </c>
      <c r="U116" s="139">
        <f t="shared" ref="U116" si="614">T116*$J116</f>
        <v>0</v>
      </c>
      <c r="V116" s="127">
        <v>0</v>
      </c>
      <c r="W116" s="139">
        <f t="shared" ref="W116" si="615">V116*$J116</f>
        <v>0</v>
      </c>
      <c r="X116" s="127">
        <v>0</v>
      </c>
      <c r="Y116" s="139">
        <f t="shared" ref="Y116" si="616">X116*$J116</f>
        <v>0</v>
      </c>
      <c r="Z116" s="127">
        <v>0</v>
      </c>
      <c r="AA116" s="139">
        <f t="shared" ref="AA116" si="617">Z116*$J116</f>
        <v>0</v>
      </c>
      <c r="AB116" s="163">
        <f t="shared" si="391"/>
        <v>0</v>
      </c>
      <c r="AC116" s="131">
        <f t="shared" si="392"/>
        <v>0</v>
      </c>
    </row>
    <row r="117" spans="10:29" x14ac:dyDescent="0.35">
      <c r="J117" s="136">
        <f t="shared" si="575"/>
        <v>0</v>
      </c>
      <c r="K117" s="137"/>
      <c r="L117" s="138">
        <f t="shared" si="393"/>
        <v>0</v>
      </c>
      <c r="N117" s="127">
        <v>0</v>
      </c>
      <c r="O117" s="139">
        <f t="shared" si="394"/>
        <v>0</v>
      </c>
      <c r="P117" s="127">
        <v>0</v>
      </c>
      <c r="Q117" s="139">
        <f t="shared" ref="Q117" si="618">P117*$J117</f>
        <v>0</v>
      </c>
      <c r="R117" s="127">
        <v>0</v>
      </c>
      <c r="S117" s="139">
        <f t="shared" ref="S117" si="619">R117*$J117</f>
        <v>0</v>
      </c>
      <c r="T117" s="127">
        <v>0</v>
      </c>
      <c r="U117" s="139">
        <f t="shared" ref="U117" si="620">T117*$J117</f>
        <v>0</v>
      </c>
      <c r="V117" s="127">
        <v>0</v>
      </c>
      <c r="W117" s="139">
        <f t="shared" ref="W117" si="621">V117*$J117</f>
        <v>0</v>
      </c>
      <c r="X117" s="127">
        <v>0</v>
      </c>
      <c r="Y117" s="139">
        <f t="shared" ref="Y117" si="622">X117*$J117</f>
        <v>0</v>
      </c>
      <c r="Z117" s="127">
        <v>0</v>
      </c>
      <c r="AA117" s="139">
        <f t="shared" ref="AA117" si="623">Z117*$J117</f>
        <v>0</v>
      </c>
      <c r="AB117" s="163">
        <f t="shared" si="391"/>
        <v>0</v>
      </c>
      <c r="AC117" s="131">
        <f t="shared" si="392"/>
        <v>0</v>
      </c>
    </row>
    <row r="118" spans="10:29" x14ac:dyDescent="0.35">
      <c r="J118" s="136">
        <f t="shared" si="575"/>
        <v>0</v>
      </c>
      <c r="K118" s="137"/>
      <c r="L118" s="138">
        <f t="shared" si="393"/>
        <v>0</v>
      </c>
      <c r="N118" s="127">
        <v>0</v>
      </c>
      <c r="O118" s="139">
        <f t="shared" si="394"/>
        <v>0</v>
      </c>
      <c r="P118" s="127">
        <v>0</v>
      </c>
      <c r="Q118" s="139">
        <f t="shared" ref="Q118" si="624">P118*$J118</f>
        <v>0</v>
      </c>
      <c r="R118" s="127">
        <v>0</v>
      </c>
      <c r="S118" s="139">
        <f t="shared" ref="S118" si="625">R118*$J118</f>
        <v>0</v>
      </c>
      <c r="T118" s="127">
        <v>0</v>
      </c>
      <c r="U118" s="139">
        <f t="shared" ref="U118" si="626">T118*$J118</f>
        <v>0</v>
      </c>
      <c r="V118" s="127">
        <v>0</v>
      </c>
      <c r="W118" s="139">
        <f t="shared" ref="W118" si="627">V118*$J118</f>
        <v>0</v>
      </c>
      <c r="X118" s="127">
        <v>0</v>
      </c>
      <c r="Y118" s="139">
        <f t="shared" ref="Y118" si="628">X118*$J118</f>
        <v>0</v>
      </c>
      <c r="Z118" s="127">
        <v>0</v>
      </c>
      <c r="AA118" s="139">
        <f t="shared" ref="AA118" si="629">Z118*$J118</f>
        <v>0</v>
      </c>
      <c r="AB118" s="163">
        <f t="shared" si="391"/>
        <v>0</v>
      </c>
      <c r="AC118" s="131">
        <f t="shared" si="392"/>
        <v>0</v>
      </c>
    </row>
    <row r="119" spans="10:29" x14ac:dyDescent="0.35">
      <c r="J119" s="136">
        <f t="shared" si="575"/>
        <v>0</v>
      </c>
      <c r="K119" s="137"/>
      <c r="L119" s="138">
        <f t="shared" si="393"/>
        <v>0</v>
      </c>
      <c r="N119" s="127">
        <v>0</v>
      </c>
      <c r="O119" s="139">
        <f t="shared" si="394"/>
        <v>0</v>
      </c>
      <c r="P119" s="127">
        <v>0</v>
      </c>
      <c r="Q119" s="139">
        <f t="shared" ref="Q119" si="630">P119*$J119</f>
        <v>0</v>
      </c>
      <c r="R119" s="127">
        <v>0</v>
      </c>
      <c r="S119" s="139">
        <f t="shared" ref="S119" si="631">R119*$J119</f>
        <v>0</v>
      </c>
      <c r="T119" s="127">
        <v>0</v>
      </c>
      <c r="U119" s="139">
        <f t="shared" ref="U119" si="632">T119*$J119</f>
        <v>0</v>
      </c>
      <c r="V119" s="127">
        <v>0</v>
      </c>
      <c r="W119" s="139">
        <f t="shared" ref="W119" si="633">V119*$J119</f>
        <v>0</v>
      </c>
      <c r="X119" s="127">
        <v>0</v>
      </c>
      <c r="Y119" s="139">
        <f t="shared" ref="Y119" si="634">X119*$J119</f>
        <v>0</v>
      </c>
      <c r="Z119" s="127">
        <v>0</v>
      </c>
      <c r="AA119" s="139">
        <f t="shared" ref="AA119" si="635">Z119*$J119</f>
        <v>0</v>
      </c>
      <c r="AB119" s="163">
        <f t="shared" si="391"/>
        <v>0</v>
      </c>
      <c r="AC119" s="131">
        <f t="shared" si="392"/>
        <v>0</v>
      </c>
    </row>
    <row r="120" spans="10:29" x14ac:dyDescent="0.35">
      <c r="J120" s="136">
        <f t="shared" si="575"/>
        <v>0</v>
      </c>
      <c r="K120" s="137"/>
      <c r="L120" s="138">
        <f t="shared" si="393"/>
        <v>0</v>
      </c>
      <c r="N120" s="127">
        <v>0</v>
      </c>
      <c r="O120" s="139">
        <f t="shared" si="394"/>
        <v>0</v>
      </c>
      <c r="P120" s="127">
        <v>0</v>
      </c>
      <c r="Q120" s="139">
        <f t="shared" ref="Q120:Q183" si="636">P120*$J120</f>
        <v>0</v>
      </c>
      <c r="R120" s="127">
        <v>0</v>
      </c>
      <c r="S120" s="139">
        <f t="shared" ref="S120:S183" si="637">R120*$J120</f>
        <v>0</v>
      </c>
      <c r="T120" s="127">
        <v>0</v>
      </c>
      <c r="U120" s="139">
        <f t="shared" ref="U120:U183" si="638">T120*$J120</f>
        <v>0</v>
      </c>
      <c r="V120" s="127">
        <v>0</v>
      </c>
      <c r="W120" s="139">
        <f t="shared" ref="W120:W183" si="639">V120*$J120</f>
        <v>0</v>
      </c>
      <c r="X120" s="127">
        <v>0</v>
      </c>
      <c r="Y120" s="139">
        <f t="shared" ref="Y120:Y183" si="640">X120*$J120</f>
        <v>0</v>
      </c>
      <c r="Z120" s="127">
        <v>0</v>
      </c>
      <c r="AA120" s="139">
        <f t="shared" ref="AA120:AA183" si="641">Z120*$J120</f>
        <v>0</v>
      </c>
      <c r="AB120" s="163">
        <f t="shared" si="391"/>
        <v>0</v>
      </c>
      <c r="AC120" s="131">
        <f t="shared" si="392"/>
        <v>0</v>
      </c>
    </row>
    <row r="121" spans="10:29" x14ac:dyDescent="0.35">
      <c r="J121" s="136">
        <f t="shared" ref="J121:J184" si="642">F121+G121</f>
        <v>0</v>
      </c>
      <c r="K121" s="137"/>
      <c r="L121" s="138">
        <f t="shared" ref="L121:L184" si="643">D121-(J121+K121)</f>
        <v>0</v>
      </c>
      <c r="N121" s="127">
        <v>0</v>
      </c>
      <c r="O121" s="139">
        <f t="shared" si="394"/>
        <v>0</v>
      </c>
      <c r="P121" s="127">
        <v>0</v>
      </c>
      <c r="Q121" s="139">
        <f t="shared" si="636"/>
        <v>0</v>
      </c>
      <c r="R121" s="127">
        <v>0</v>
      </c>
      <c r="S121" s="139">
        <f t="shared" si="637"/>
        <v>0</v>
      </c>
      <c r="T121" s="127">
        <v>0</v>
      </c>
      <c r="U121" s="139">
        <f t="shared" si="638"/>
        <v>0</v>
      </c>
      <c r="V121" s="127">
        <v>0</v>
      </c>
      <c r="W121" s="139">
        <f t="shared" si="639"/>
        <v>0</v>
      </c>
      <c r="X121" s="127">
        <v>0</v>
      </c>
      <c r="Y121" s="139">
        <f t="shared" si="640"/>
        <v>0</v>
      </c>
      <c r="Z121" s="127">
        <v>0</v>
      </c>
      <c r="AA121" s="139">
        <f t="shared" si="641"/>
        <v>0</v>
      </c>
      <c r="AB121" s="163">
        <f t="shared" ref="AB121:AB184" si="644">SUM(N121,P121,R121,T121,V121,X121,Z121)</f>
        <v>0</v>
      </c>
      <c r="AC121" s="131">
        <f t="shared" ref="AC121:AC184" si="645">(SUM(O121,Q121,S121,U121,W121,Y121,AA121)-J121)</f>
        <v>0</v>
      </c>
    </row>
    <row r="122" spans="10:29" x14ac:dyDescent="0.35">
      <c r="J122" s="136">
        <f t="shared" si="642"/>
        <v>0</v>
      </c>
      <c r="K122" s="137"/>
      <c r="L122" s="138">
        <f t="shared" si="643"/>
        <v>0</v>
      </c>
      <c r="N122" s="127">
        <v>0</v>
      </c>
      <c r="O122" s="139">
        <f t="shared" si="394"/>
        <v>0</v>
      </c>
      <c r="P122" s="127">
        <v>0</v>
      </c>
      <c r="Q122" s="139">
        <f t="shared" si="636"/>
        <v>0</v>
      </c>
      <c r="R122" s="127">
        <v>0</v>
      </c>
      <c r="S122" s="139">
        <f t="shared" si="637"/>
        <v>0</v>
      </c>
      <c r="T122" s="127">
        <v>0</v>
      </c>
      <c r="U122" s="139">
        <f t="shared" si="638"/>
        <v>0</v>
      </c>
      <c r="V122" s="127">
        <v>0</v>
      </c>
      <c r="W122" s="139">
        <f t="shared" si="639"/>
        <v>0</v>
      </c>
      <c r="X122" s="127">
        <v>0</v>
      </c>
      <c r="Y122" s="139">
        <f t="shared" si="640"/>
        <v>0</v>
      </c>
      <c r="Z122" s="127">
        <v>0</v>
      </c>
      <c r="AA122" s="139">
        <f t="shared" si="641"/>
        <v>0</v>
      </c>
      <c r="AB122" s="163">
        <f t="shared" si="644"/>
        <v>0</v>
      </c>
      <c r="AC122" s="131">
        <f t="shared" si="645"/>
        <v>0</v>
      </c>
    </row>
    <row r="123" spans="10:29" x14ac:dyDescent="0.35">
      <c r="J123" s="136">
        <f t="shared" si="642"/>
        <v>0</v>
      </c>
      <c r="K123" s="137"/>
      <c r="L123" s="138">
        <f t="shared" si="643"/>
        <v>0</v>
      </c>
      <c r="N123" s="127">
        <v>0</v>
      </c>
      <c r="O123" s="139">
        <f t="shared" si="394"/>
        <v>0</v>
      </c>
      <c r="P123" s="127">
        <v>0</v>
      </c>
      <c r="Q123" s="139">
        <f t="shared" si="636"/>
        <v>0</v>
      </c>
      <c r="R123" s="127">
        <v>0</v>
      </c>
      <c r="S123" s="139">
        <f t="shared" si="637"/>
        <v>0</v>
      </c>
      <c r="T123" s="127">
        <v>0</v>
      </c>
      <c r="U123" s="139">
        <f t="shared" si="638"/>
        <v>0</v>
      </c>
      <c r="V123" s="127">
        <v>0</v>
      </c>
      <c r="W123" s="139">
        <f t="shared" si="639"/>
        <v>0</v>
      </c>
      <c r="X123" s="127">
        <v>0</v>
      </c>
      <c r="Y123" s="139">
        <f t="shared" si="640"/>
        <v>0</v>
      </c>
      <c r="Z123" s="127">
        <v>0</v>
      </c>
      <c r="AA123" s="139">
        <f t="shared" si="641"/>
        <v>0</v>
      </c>
      <c r="AB123" s="163">
        <f t="shared" si="644"/>
        <v>0</v>
      </c>
      <c r="AC123" s="131">
        <f t="shared" si="645"/>
        <v>0</v>
      </c>
    </row>
    <row r="124" spans="10:29" x14ac:dyDescent="0.35">
      <c r="J124" s="136">
        <f t="shared" si="642"/>
        <v>0</v>
      </c>
      <c r="K124" s="137"/>
      <c r="L124" s="138">
        <f t="shared" si="643"/>
        <v>0</v>
      </c>
      <c r="N124" s="127">
        <v>0</v>
      </c>
      <c r="O124" s="139">
        <f t="shared" si="394"/>
        <v>0</v>
      </c>
      <c r="P124" s="127">
        <v>0</v>
      </c>
      <c r="Q124" s="139">
        <f t="shared" si="636"/>
        <v>0</v>
      </c>
      <c r="R124" s="127">
        <v>0</v>
      </c>
      <c r="S124" s="139">
        <f t="shared" si="637"/>
        <v>0</v>
      </c>
      <c r="T124" s="127">
        <v>0</v>
      </c>
      <c r="U124" s="139">
        <f t="shared" si="638"/>
        <v>0</v>
      </c>
      <c r="V124" s="127">
        <v>0</v>
      </c>
      <c r="W124" s="139">
        <f t="shared" si="639"/>
        <v>0</v>
      </c>
      <c r="X124" s="127">
        <v>0</v>
      </c>
      <c r="Y124" s="139">
        <f t="shared" si="640"/>
        <v>0</v>
      </c>
      <c r="Z124" s="127">
        <v>0</v>
      </c>
      <c r="AA124" s="139">
        <f t="shared" si="641"/>
        <v>0</v>
      </c>
      <c r="AB124" s="163">
        <f t="shared" si="644"/>
        <v>0</v>
      </c>
      <c r="AC124" s="131">
        <f t="shared" si="645"/>
        <v>0</v>
      </c>
    </row>
    <row r="125" spans="10:29" x14ac:dyDescent="0.35">
      <c r="J125" s="136">
        <f t="shared" si="642"/>
        <v>0</v>
      </c>
      <c r="K125" s="137"/>
      <c r="L125" s="138">
        <f t="shared" si="643"/>
        <v>0</v>
      </c>
      <c r="N125" s="127">
        <v>0</v>
      </c>
      <c r="O125" s="139">
        <f t="shared" si="394"/>
        <v>0</v>
      </c>
      <c r="P125" s="127">
        <v>0</v>
      </c>
      <c r="Q125" s="139">
        <f t="shared" si="636"/>
        <v>0</v>
      </c>
      <c r="R125" s="127">
        <v>0</v>
      </c>
      <c r="S125" s="139">
        <f t="shared" si="637"/>
        <v>0</v>
      </c>
      <c r="T125" s="127">
        <v>0</v>
      </c>
      <c r="U125" s="139">
        <f t="shared" si="638"/>
        <v>0</v>
      </c>
      <c r="V125" s="127">
        <v>0</v>
      </c>
      <c r="W125" s="139">
        <f t="shared" si="639"/>
        <v>0</v>
      </c>
      <c r="X125" s="127">
        <v>0</v>
      </c>
      <c r="Y125" s="139">
        <f t="shared" si="640"/>
        <v>0</v>
      </c>
      <c r="Z125" s="127">
        <v>0</v>
      </c>
      <c r="AA125" s="139">
        <f t="shared" si="641"/>
        <v>0</v>
      </c>
      <c r="AB125" s="163">
        <f t="shared" si="644"/>
        <v>0</v>
      </c>
      <c r="AC125" s="131">
        <f t="shared" si="645"/>
        <v>0</v>
      </c>
    </row>
    <row r="126" spans="10:29" x14ac:dyDescent="0.35">
      <c r="J126" s="136">
        <f t="shared" si="642"/>
        <v>0</v>
      </c>
      <c r="K126" s="137"/>
      <c r="L126" s="138">
        <f t="shared" si="643"/>
        <v>0</v>
      </c>
      <c r="N126" s="127">
        <v>0</v>
      </c>
      <c r="O126" s="139">
        <f t="shared" si="394"/>
        <v>0</v>
      </c>
      <c r="P126" s="127">
        <v>0</v>
      </c>
      <c r="Q126" s="139">
        <f t="shared" si="636"/>
        <v>0</v>
      </c>
      <c r="R126" s="127">
        <v>0</v>
      </c>
      <c r="S126" s="139">
        <f t="shared" si="637"/>
        <v>0</v>
      </c>
      <c r="T126" s="127">
        <v>0</v>
      </c>
      <c r="U126" s="139">
        <f t="shared" si="638"/>
        <v>0</v>
      </c>
      <c r="V126" s="127">
        <v>0</v>
      </c>
      <c r="W126" s="139">
        <f t="shared" si="639"/>
        <v>0</v>
      </c>
      <c r="X126" s="127">
        <v>0</v>
      </c>
      <c r="Y126" s="139">
        <f t="shared" si="640"/>
        <v>0</v>
      </c>
      <c r="Z126" s="127">
        <v>0</v>
      </c>
      <c r="AA126" s="139">
        <f t="shared" si="641"/>
        <v>0</v>
      </c>
      <c r="AB126" s="163">
        <f t="shared" si="644"/>
        <v>0</v>
      </c>
      <c r="AC126" s="131">
        <f t="shared" si="645"/>
        <v>0</v>
      </c>
    </row>
    <row r="127" spans="10:29" x14ac:dyDescent="0.35">
      <c r="J127" s="136">
        <f t="shared" si="642"/>
        <v>0</v>
      </c>
      <c r="K127" s="137"/>
      <c r="L127" s="138">
        <f t="shared" si="643"/>
        <v>0</v>
      </c>
      <c r="N127" s="127">
        <v>0</v>
      </c>
      <c r="O127" s="139">
        <f t="shared" si="394"/>
        <v>0</v>
      </c>
      <c r="P127" s="127">
        <v>0</v>
      </c>
      <c r="Q127" s="139">
        <f t="shared" si="636"/>
        <v>0</v>
      </c>
      <c r="R127" s="127">
        <v>0</v>
      </c>
      <c r="S127" s="139">
        <f t="shared" si="637"/>
        <v>0</v>
      </c>
      <c r="T127" s="127">
        <v>0</v>
      </c>
      <c r="U127" s="139">
        <f t="shared" si="638"/>
        <v>0</v>
      </c>
      <c r="V127" s="127">
        <v>0</v>
      </c>
      <c r="W127" s="139">
        <f t="shared" si="639"/>
        <v>0</v>
      </c>
      <c r="X127" s="127">
        <v>0</v>
      </c>
      <c r="Y127" s="139">
        <f t="shared" si="640"/>
        <v>0</v>
      </c>
      <c r="Z127" s="127">
        <v>0</v>
      </c>
      <c r="AA127" s="139">
        <f t="shared" si="641"/>
        <v>0</v>
      </c>
      <c r="AB127" s="163">
        <f t="shared" si="644"/>
        <v>0</v>
      </c>
      <c r="AC127" s="131">
        <f t="shared" si="645"/>
        <v>0</v>
      </c>
    </row>
    <row r="128" spans="10:29" x14ac:dyDescent="0.35">
      <c r="J128" s="136">
        <f t="shared" si="642"/>
        <v>0</v>
      </c>
      <c r="K128" s="137"/>
      <c r="L128" s="138">
        <f t="shared" si="643"/>
        <v>0</v>
      </c>
      <c r="N128" s="127">
        <v>0</v>
      </c>
      <c r="O128" s="139">
        <f t="shared" si="394"/>
        <v>0</v>
      </c>
      <c r="P128" s="127">
        <v>0</v>
      </c>
      <c r="Q128" s="139">
        <f t="shared" si="636"/>
        <v>0</v>
      </c>
      <c r="R128" s="127">
        <v>0</v>
      </c>
      <c r="S128" s="139">
        <f t="shared" si="637"/>
        <v>0</v>
      </c>
      <c r="T128" s="127">
        <v>0</v>
      </c>
      <c r="U128" s="139">
        <f t="shared" si="638"/>
        <v>0</v>
      </c>
      <c r="V128" s="127">
        <v>0</v>
      </c>
      <c r="W128" s="139">
        <f t="shared" si="639"/>
        <v>0</v>
      </c>
      <c r="X128" s="127">
        <v>0</v>
      </c>
      <c r="Y128" s="139">
        <f t="shared" si="640"/>
        <v>0</v>
      </c>
      <c r="Z128" s="127">
        <v>0</v>
      </c>
      <c r="AA128" s="139">
        <f t="shared" si="641"/>
        <v>0</v>
      </c>
      <c r="AB128" s="163">
        <f t="shared" si="644"/>
        <v>0</v>
      </c>
      <c r="AC128" s="131">
        <f t="shared" si="645"/>
        <v>0</v>
      </c>
    </row>
    <row r="129" spans="10:29" x14ac:dyDescent="0.35">
      <c r="J129" s="136">
        <f t="shared" si="642"/>
        <v>0</v>
      </c>
      <c r="K129" s="137"/>
      <c r="L129" s="138">
        <f t="shared" si="643"/>
        <v>0</v>
      </c>
      <c r="N129" s="127">
        <v>0</v>
      </c>
      <c r="O129" s="139">
        <f t="shared" si="394"/>
        <v>0</v>
      </c>
      <c r="P129" s="127">
        <v>0</v>
      </c>
      <c r="Q129" s="139">
        <f t="shared" si="636"/>
        <v>0</v>
      </c>
      <c r="R129" s="127">
        <v>0</v>
      </c>
      <c r="S129" s="139">
        <f t="shared" si="637"/>
        <v>0</v>
      </c>
      <c r="T129" s="127">
        <v>0</v>
      </c>
      <c r="U129" s="139">
        <f t="shared" si="638"/>
        <v>0</v>
      </c>
      <c r="V129" s="127">
        <v>0</v>
      </c>
      <c r="W129" s="139">
        <f t="shared" si="639"/>
        <v>0</v>
      </c>
      <c r="X129" s="127">
        <v>0</v>
      </c>
      <c r="Y129" s="139">
        <f t="shared" si="640"/>
        <v>0</v>
      </c>
      <c r="Z129" s="127">
        <v>0</v>
      </c>
      <c r="AA129" s="139">
        <f t="shared" si="641"/>
        <v>0</v>
      </c>
      <c r="AB129" s="163">
        <f t="shared" si="644"/>
        <v>0</v>
      </c>
      <c r="AC129" s="131">
        <f t="shared" si="645"/>
        <v>0</v>
      </c>
    </row>
    <row r="130" spans="10:29" x14ac:dyDescent="0.35">
      <c r="J130" s="136">
        <f t="shared" si="642"/>
        <v>0</v>
      </c>
      <c r="K130" s="137"/>
      <c r="L130" s="138">
        <f t="shared" si="643"/>
        <v>0</v>
      </c>
      <c r="N130" s="127">
        <v>0</v>
      </c>
      <c r="O130" s="139">
        <f t="shared" si="394"/>
        <v>0</v>
      </c>
      <c r="P130" s="127">
        <v>0</v>
      </c>
      <c r="Q130" s="139">
        <f t="shared" si="636"/>
        <v>0</v>
      </c>
      <c r="R130" s="127">
        <v>0</v>
      </c>
      <c r="S130" s="139">
        <f t="shared" si="637"/>
        <v>0</v>
      </c>
      <c r="T130" s="127">
        <v>0</v>
      </c>
      <c r="U130" s="139">
        <f t="shared" si="638"/>
        <v>0</v>
      </c>
      <c r="V130" s="127">
        <v>0</v>
      </c>
      <c r="W130" s="139">
        <f t="shared" si="639"/>
        <v>0</v>
      </c>
      <c r="X130" s="127">
        <v>0</v>
      </c>
      <c r="Y130" s="139">
        <f t="shared" si="640"/>
        <v>0</v>
      </c>
      <c r="Z130" s="127">
        <v>0</v>
      </c>
      <c r="AA130" s="139">
        <f t="shared" si="641"/>
        <v>0</v>
      </c>
      <c r="AB130" s="163">
        <f t="shared" si="644"/>
        <v>0</v>
      </c>
      <c r="AC130" s="131">
        <f t="shared" si="645"/>
        <v>0</v>
      </c>
    </row>
    <row r="131" spans="10:29" x14ac:dyDescent="0.35">
      <c r="J131" s="136">
        <f t="shared" si="642"/>
        <v>0</v>
      </c>
      <c r="K131" s="137"/>
      <c r="L131" s="138">
        <f t="shared" si="643"/>
        <v>0</v>
      </c>
      <c r="N131" s="127">
        <v>0</v>
      </c>
      <c r="O131" s="139">
        <f t="shared" si="394"/>
        <v>0</v>
      </c>
      <c r="P131" s="127">
        <v>0</v>
      </c>
      <c r="Q131" s="139">
        <f t="shared" si="636"/>
        <v>0</v>
      </c>
      <c r="R131" s="127">
        <v>0</v>
      </c>
      <c r="S131" s="139">
        <f t="shared" si="637"/>
        <v>0</v>
      </c>
      <c r="T131" s="127">
        <v>0</v>
      </c>
      <c r="U131" s="139">
        <f t="shared" si="638"/>
        <v>0</v>
      </c>
      <c r="V131" s="127">
        <v>0</v>
      </c>
      <c r="W131" s="139">
        <f t="shared" si="639"/>
        <v>0</v>
      </c>
      <c r="X131" s="127">
        <v>0</v>
      </c>
      <c r="Y131" s="139">
        <f t="shared" si="640"/>
        <v>0</v>
      </c>
      <c r="Z131" s="127">
        <v>0</v>
      </c>
      <c r="AA131" s="139">
        <f t="shared" si="641"/>
        <v>0</v>
      </c>
      <c r="AB131" s="163">
        <f t="shared" si="644"/>
        <v>0</v>
      </c>
      <c r="AC131" s="131">
        <f t="shared" si="645"/>
        <v>0</v>
      </c>
    </row>
    <row r="132" spans="10:29" x14ac:dyDescent="0.35">
      <c r="J132" s="136">
        <f t="shared" si="642"/>
        <v>0</v>
      </c>
      <c r="K132" s="137"/>
      <c r="L132" s="138">
        <f t="shared" si="643"/>
        <v>0</v>
      </c>
      <c r="N132" s="127">
        <v>0</v>
      </c>
      <c r="O132" s="139">
        <f t="shared" si="394"/>
        <v>0</v>
      </c>
      <c r="P132" s="127">
        <v>0</v>
      </c>
      <c r="Q132" s="139">
        <f t="shared" si="636"/>
        <v>0</v>
      </c>
      <c r="R132" s="127">
        <v>0</v>
      </c>
      <c r="S132" s="139">
        <f t="shared" si="637"/>
        <v>0</v>
      </c>
      <c r="T132" s="127">
        <v>0</v>
      </c>
      <c r="U132" s="139">
        <f t="shared" si="638"/>
        <v>0</v>
      </c>
      <c r="V132" s="127">
        <v>0</v>
      </c>
      <c r="W132" s="139">
        <f t="shared" si="639"/>
        <v>0</v>
      </c>
      <c r="X132" s="127">
        <v>0</v>
      </c>
      <c r="Y132" s="139">
        <f t="shared" si="640"/>
        <v>0</v>
      </c>
      <c r="Z132" s="127">
        <v>0</v>
      </c>
      <c r="AA132" s="139">
        <f t="shared" si="641"/>
        <v>0</v>
      </c>
      <c r="AB132" s="163">
        <f t="shared" si="644"/>
        <v>0</v>
      </c>
      <c r="AC132" s="131">
        <f t="shared" si="645"/>
        <v>0</v>
      </c>
    </row>
    <row r="133" spans="10:29" x14ac:dyDescent="0.35">
      <c r="J133" s="136">
        <f t="shared" si="642"/>
        <v>0</v>
      </c>
      <c r="K133" s="137"/>
      <c r="L133" s="138">
        <f t="shared" si="643"/>
        <v>0</v>
      </c>
      <c r="N133" s="127">
        <v>0</v>
      </c>
      <c r="O133" s="139">
        <f t="shared" si="394"/>
        <v>0</v>
      </c>
      <c r="P133" s="127">
        <v>0</v>
      </c>
      <c r="Q133" s="139">
        <f t="shared" si="636"/>
        <v>0</v>
      </c>
      <c r="R133" s="127">
        <v>0</v>
      </c>
      <c r="S133" s="139">
        <f t="shared" si="637"/>
        <v>0</v>
      </c>
      <c r="T133" s="127">
        <v>0</v>
      </c>
      <c r="U133" s="139">
        <f t="shared" si="638"/>
        <v>0</v>
      </c>
      <c r="V133" s="127">
        <v>0</v>
      </c>
      <c r="W133" s="139">
        <f t="shared" si="639"/>
        <v>0</v>
      </c>
      <c r="X133" s="127">
        <v>0</v>
      </c>
      <c r="Y133" s="139">
        <f t="shared" si="640"/>
        <v>0</v>
      </c>
      <c r="Z133" s="127">
        <v>0</v>
      </c>
      <c r="AA133" s="139">
        <f t="shared" si="641"/>
        <v>0</v>
      </c>
      <c r="AB133" s="163">
        <f t="shared" si="644"/>
        <v>0</v>
      </c>
      <c r="AC133" s="131">
        <f t="shared" si="645"/>
        <v>0</v>
      </c>
    </row>
    <row r="134" spans="10:29" x14ac:dyDescent="0.35">
      <c r="J134" s="136">
        <f t="shared" si="642"/>
        <v>0</v>
      </c>
      <c r="K134" s="137"/>
      <c r="L134" s="138">
        <f t="shared" si="643"/>
        <v>0</v>
      </c>
      <c r="N134" s="127">
        <v>0</v>
      </c>
      <c r="O134" s="139">
        <f t="shared" si="394"/>
        <v>0</v>
      </c>
      <c r="P134" s="127">
        <v>0</v>
      </c>
      <c r="Q134" s="139">
        <f t="shared" si="636"/>
        <v>0</v>
      </c>
      <c r="R134" s="127">
        <v>0</v>
      </c>
      <c r="S134" s="139">
        <f t="shared" si="637"/>
        <v>0</v>
      </c>
      <c r="T134" s="127">
        <v>0</v>
      </c>
      <c r="U134" s="139">
        <f t="shared" si="638"/>
        <v>0</v>
      </c>
      <c r="V134" s="127">
        <v>0</v>
      </c>
      <c r="W134" s="139">
        <f t="shared" si="639"/>
        <v>0</v>
      </c>
      <c r="X134" s="127">
        <v>0</v>
      </c>
      <c r="Y134" s="139">
        <f t="shared" si="640"/>
        <v>0</v>
      </c>
      <c r="Z134" s="127">
        <v>0</v>
      </c>
      <c r="AA134" s="139">
        <f t="shared" si="641"/>
        <v>0</v>
      </c>
      <c r="AB134" s="163">
        <f t="shared" si="644"/>
        <v>0</v>
      </c>
      <c r="AC134" s="131">
        <f t="shared" si="645"/>
        <v>0</v>
      </c>
    </row>
    <row r="135" spans="10:29" x14ac:dyDescent="0.35">
      <c r="J135" s="136">
        <f t="shared" si="642"/>
        <v>0</v>
      </c>
      <c r="K135" s="137"/>
      <c r="L135" s="138">
        <f t="shared" si="643"/>
        <v>0</v>
      </c>
      <c r="N135" s="127">
        <v>0</v>
      </c>
      <c r="O135" s="139">
        <f t="shared" si="394"/>
        <v>0</v>
      </c>
      <c r="P135" s="127">
        <v>0</v>
      </c>
      <c r="Q135" s="139">
        <f t="shared" si="636"/>
        <v>0</v>
      </c>
      <c r="R135" s="127">
        <v>0</v>
      </c>
      <c r="S135" s="139">
        <f t="shared" si="637"/>
        <v>0</v>
      </c>
      <c r="T135" s="127">
        <v>0</v>
      </c>
      <c r="U135" s="139">
        <f t="shared" si="638"/>
        <v>0</v>
      </c>
      <c r="V135" s="127">
        <v>0</v>
      </c>
      <c r="W135" s="139">
        <f t="shared" si="639"/>
        <v>0</v>
      </c>
      <c r="X135" s="127">
        <v>0</v>
      </c>
      <c r="Y135" s="139">
        <f t="shared" si="640"/>
        <v>0</v>
      </c>
      <c r="Z135" s="127">
        <v>0</v>
      </c>
      <c r="AA135" s="139">
        <f t="shared" si="641"/>
        <v>0</v>
      </c>
      <c r="AB135" s="163">
        <f t="shared" si="644"/>
        <v>0</v>
      </c>
      <c r="AC135" s="131">
        <f t="shared" si="645"/>
        <v>0</v>
      </c>
    </row>
    <row r="136" spans="10:29" x14ac:dyDescent="0.35">
      <c r="J136" s="136">
        <f t="shared" si="642"/>
        <v>0</v>
      </c>
      <c r="K136" s="137"/>
      <c r="L136" s="138">
        <f t="shared" si="643"/>
        <v>0</v>
      </c>
      <c r="N136" s="127">
        <v>0</v>
      </c>
      <c r="O136" s="139">
        <f t="shared" si="394"/>
        <v>0</v>
      </c>
      <c r="P136" s="127">
        <v>0</v>
      </c>
      <c r="Q136" s="139">
        <f t="shared" si="636"/>
        <v>0</v>
      </c>
      <c r="R136" s="127">
        <v>0</v>
      </c>
      <c r="S136" s="139">
        <f t="shared" si="637"/>
        <v>0</v>
      </c>
      <c r="T136" s="127">
        <v>0</v>
      </c>
      <c r="U136" s="139">
        <f t="shared" si="638"/>
        <v>0</v>
      </c>
      <c r="V136" s="127">
        <v>0</v>
      </c>
      <c r="W136" s="139">
        <f t="shared" si="639"/>
        <v>0</v>
      </c>
      <c r="X136" s="127">
        <v>0</v>
      </c>
      <c r="Y136" s="139">
        <f t="shared" si="640"/>
        <v>0</v>
      </c>
      <c r="Z136" s="127">
        <v>0</v>
      </c>
      <c r="AA136" s="139">
        <f t="shared" si="641"/>
        <v>0</v>
      </c>
      <c r="AB136" s="163">
        <f t="shared" si="644"/>
        <v>0</v>
      </c>
      <c r="AC136" s="131">
        <f t="shared" si="645"/>
        <v>0</v>
      </c>
    </row>
    <row r="137" spans="10:29" x14ac:dyDescent="0.35">
      <c r="J137" s="136">
        <f t="shared" si="642"/>
        <v>0</v>
      </c>
      <c r="K137" s="137"/>
      <c r="L137" s="138">
        <f t="shared" si="643"/>
        <v>0</v>
      </c>
      <c r="N137" s="127">
        <v>0</v>
      </c>
      <c r="O137" s="139">
        <f t="shared" si="394"/>
        <v>0</v>
      </c>
      <c r="P137" s="127">
        <v>0</v>
      </c>
      <c r="Q137" s="139">
        <f t="shared" si="636"/>
        <v>0</v>
      </c>
      <c r="R137" s="127">
        <v>0</v>
      </c>
      <c r="S137" s="139">
        <f t="shared" si="637"/>
        <v>0</v>
      </c>
      <c r="T137" s="127">
        <v>0</v>
      </c>
      <c r="U137" s="139">
        <f t="shared" si="638"/>
        <v>0</v>
      </c>
      <c r="V137" s="127">
        <v>0</v>
      </c>
      <c r="W137" s="139">
        <f t="shared" si="639"/>
        <v>0</v>
      </c>
      <c r="X137" s="127">
        <v>0</v>
      </c>
      <c r="Y137" s="139">
        <f t="shared" si="640"/>
        <v>0</v>
      </c>
      <c r="Z137" s="127">
        <v>0</v>
      </c>
      <c r="AA137" s="139">
        <f t="shared" si="641"/>
        <v>0</v>
      </c>
      <c r="AB137" s="163">
        <f t="shared" si="644"/>
        <v>0</v>
      </c>
      <c r="AC137" s="131">
        <f t="shared" si="645"/>
        <v>0</v>
      </c>
    </row>
    <row r="138" spans="10:29" x14ac:dyDescent="0.35">
      <c r="J138" s="136">
        <f t="shared" si="642"/>
        <v>0</v>
      </c>
      <c r="K138" s="137"/>
      <c r="L138" s="138">
        <f t="shared" si="643"/>
        <v>0</v>
      </c>
      <c r="N138" s="127">
        <v>0</v>
      </c>
      <c r="O138" s="139">
        <f t="shared" si="394"/>
        <v>0</v>
      </c>
      <c r="P138" s="127">
        <v>0</v>
      </c>
      <c r="Q138" s="139">
        <f t="shared" si="636"/>
        <v>0</v>
      </c>
      <c r="R138" s="127">
        <v>0</v>
      </c>
      <c r="S138" s="139">
        <f t="shared" si="637"/>
        <v>0</v>
      </c>
      <c r="T138" s="127">
        <v>0</v>
      </c>
      <c r="U138" s="139">
        <f t="shared" si="638"/>
        <v>0</v>
      </c>
      <c r="V138" s="127">
        <v>0</v>
      </c>
      <c r="W138" s="139">
        <f t="shared" si="639"/>
        <v>0</v>
      </c>
      <c r="X138" s="127">
        <v>0</v>
      </c>
      <c r="Y138" s="139">
        <f t="shared" si="640"/>
        <v>0</v>
      </c>
      <c r="Z138" s="127">
        <v>0</v>
      </c>
      <c r="AA138" s="139">
        <f t="shared" si="641"/>
        <v>0</v>
      </c>
      <c r="AB138" s="163">
        <f t="shared" si="644"/>
        <v>0</v>
      </c>
      <c r="AC138" s="131">
        <f t="shared" si="645"/>
        <v>0</v>
      </c>
    </row>
    <row r="139" spans="10:29" x14ac:dyDescent="0.35">
      <c r="J139" s="136">
        <f t="shared" si="642"/>
        <v>0</v>
      </c>
      <c r="K139" s="137"/>
      <c r="L139" s="138">
        <f t="shared" si="643"/>
        <v>0</v>
      </c>
      <c r="N139" s="127">
        <v>0</v>
      </c>
      <c r="O139" s="139">
        <f t="shared" si="394"/>
        <v>0</v>
      </c>
      <c r="P139" s="127">
        <v>0</v>
      </c>
      <c r="Q139" s="139">
        <f t="shared" si="636"/>
        <v>0</v>
      </c>
      <c r="R139" s="127">
        <v>0</v>
      </c>
      <c r="S139" s="139">
        <f t="shared" si="637"/>
        <v>0</v>
      </c>
      <c r="T139" s="127">
        <v>0</v>
      </c>
      <c r="U139" s="139">
        <f t="shared" si="638"/>
        <v>0</v>
      </c>
      <c r="V139" s="127">
        <v>0</v>
      </c>
      <c r="W139" s="139">
        <f t="shared" si="639"/>
        <v>0</v>
      </c>
      <c r="X139" s="127">
        <v>0</v>
      </c>
      <c r="Y139" s="139">
        <f t="shared" si="640"/>
        <v>0</v>
      </c>
      <c r="Z139" s="127">
        <v>0</v>
      </c>
      <c r="AA139" s="139">
        <f t="shared" si="641"/>
        <v>0</v>
      </c>
      <c r="AB139" s="163">
        <f t="shared" si="644"/>
        <v>0</v>
      </c>
      <c r="AC139" s="131">
        <f t="shared" si="645"/>
        <v>0</v>
      </c>
    </row>
    <row r="140" spans="10:29" x14ac:dyDescent="0.35">
      <c r="J140" s="136">
        <f t="shared" si="642"/>
        <v>0</v>
      </c>
      <c r="K140" s="137"/>
      <c r="L140" s="138">
        <f t="shared" si="643"/>
        <v>0</v>
      </c>
      <c r="N140" s="127">
        <v>0</v>
      </c>
      <c r="O140" s="139">
        <f t="shared" si="394"/>
        <v>0</v>
      </c>
      <c r="P140" s="127">
        <v>0</v>
      </c>
      <c r="Q140" s="139">
        <f t="shared" si="636"/>
        <v>0</v>
      </c>
      <c r="R140" s="127">
        <v>0</v>
      </c>
      <c r="S140" s="139">
        <f t="shared" si="637"/>
        <v>0</v>
      </c>
      <c r="T140" s="127">
        <v>0</v>
      </c>
      <c r="U140" s="139">
        <f t="shared" si="638"/>
        <v>0</v>
      </c>
      <c r="V140" s="127">
        <v>0</v>
      </c>
      <c r="W140" s="139">
        <f t="shared" si="639"/>
        <v>0</v>
      </c>
      <c r="X140" s="127">
        <v>0</v>
      </c>
      <c r="Y140" s="139">
        <f t="shared" si="640"/>
        <v>0</v>
      </c>
      <c r="Z140" s="127">
        <v>0</v>
      </c>
      <c r="AA140" s="139">
        <f t="shared" si="641"/>
        <v>0</v>
      </c>
      <c r="AB140" s="163">
        <f t="shared" si="644"/>
        <v>0</v>
      </c>
      <c r="AC140" s="131">
        <f t="shared" si="645"/>
        <v>0</v>
      </c>
    </row>
    <row r="141" spans="10:29" x14ac:dyDescent="0.35">
      <c r="J141" s="136">
        <f t="shared" si="642"/>
        <v>0</v>
      </c>
      <c r="K141" s="137"/>
      <c r="L141" s="138">
        <f t="shared" si="643"/>
        <v>0</v>
      </c>
      <c r="N141" s="127">
        <v>0</v>
      </c>
      <c r="O141" s="139">
        <f t="shared" si="394"/>
        <v>0</v>
      </c>
      <c r="P141" s="127">
        <v>0</v>
      </c>
      <c r="Q141" s="139">
        <f t="shared" si="636"/>
        <v>0</v>
      </c>
      <c r="R141" s="127">
        <v>0</v>
      </c>
      <c r="S141" s="139">
        <f t="shared" si="637"/>
        <v>0</v>
      </c>
      <c r="T141" s="127">
        <v>0</v>
      </c>
      <c r="U141" s="139">
        <f t="shared" si="638"/>
        <v>0</v>
      </c>
      <c r="V141" s="127">
        <v>0</v>
      </c>
      <c r="W141" s="139">
        <f t="shared" si="639"/>
        <v>0</v>
      </c>
      <c r="X141" s="127">
        <v>0</v>
      </c>
      <c r="Y141" s="139">
        <f t="shared" si="640"/>
        <v>0</v>
      </c>
      <c r="Z141" s="127">
        <v>0</v>
      </c>
      <c r="AA141" s="139">
        <f t="shared" si="641"/>
        <v>0</v>
      </c>
      <c r="AB141" s="163">
        <f t="shared" si="644"/>
        <v>0</v>
      </c>
      <c r="AC141" s="131">
        <f t="shared" si="645"/>
        <v>0</v>
      </c>
    </row>
    <row r="142" spans="10:29" x14ac:dyDescent="0.35">
      <c r="J142" s="136">
        <f t="shared" si="642"/>
        <v>0</v>
      </c>
      <c r="K142" s="137"/>
      <c r="L142" s="138">
        <f t="shared" si="643"/>
        <v>0</v>
      </c>
      <c r="N142" s="127">
        <v>0</v>
      </c>
      <c r="O142" s="139">
        <f t="shared" si="394"/>
        <v>0</v>
      </c>
      <c r="P142" s="127">
        <v>0</v>
      </c>
      <c r="Q142" s="139">
        <f t="shared" si="636"/>
        <v>0</v>
      </c>
      <c r="R142" s="127">
        <v>0</v>
      </c>
      <c r="S142" s="139">
        <f t="shared" si="637"/>
        <v>0</v>
      </c>
      <c r="T142" s="127">
        <v>0</v>
      </c>
      <c r="U142" s="139">
        <f t="shared" si="638"/>
        <v>0</v>
      </c>
      <c r="V142" s="127">
        <v>0</v>
      </c>
      <c r="W142" s="139">
        <f t="shared" si="639"/>
        <v>0</v>
      </c>
      <c r="X142" s="127">
        <v>0</v>
      </c>
      <c r="Y142" s="139">
        <f t="shared" si="640"/>
        <v>0</v>
      </c>
      <c r="Z142" s="127">
        <v>0</v>
      </c>
      <c r="AA142" s="139">
        <f t="shared" si="641"/>
        <v>0</v>
      </c>
      <c r="AB142" s="163">
        <f t="shared" si="644"/>
        <v>0</v>
      </c>
      <c r="AC142" s="131">
        <f t="shared" si="645"/>
        <v>0</v>
      </c>
    </row>
    <row r="143" spans="10:29" x14ac:dyDescent="0.35">
      <c r="J143" s="136">
        <f t="shared" si="642"/>
        <v>0</v>
      </c>
      <c r="K143" s="137"/>
      <c r="L143" s="138">
        <f t="shared" si="643"/>
        <v>0</v>
      </c>
      <c r="N143" s="127">
        <v>0</v>
      </c>
      <c r="O143" s="139">
        <f t="shared" si="394"/>
        <v>0</v>
      </c>
      <c r="P143" s="127">
        <v>0</v>
      </c>
      <c r="Q143" s="139">
        <f t="shared" si="636"/>
        <v>0</v>
      </c>
      <c r="R143" s="127">
        <v>0</v>
      </c>
      <c r="S143" s="139">
        <f t="shared" si="637"/>
        <v>0</v>
      </c>
      <c r="T143" s="127">
        <v>0</v>
      </c>
      <c r="U143" s="139">
        <f t="shared" si="638"/>
        <v>0</v>
      </c>
      <c r="V143" s="127">
        <v>0</v>
      </c>
      <c r="W143" s="139">
        <f t="shared" si="639"/>
        <v>0</v>
      </c>
      <c r="X143" s="127">
        <v>0</v>
      </c>
      <c r="Y143" s="139">
        <f t="shared" si="640"/>
        <v>0</v>
      </c>
      <c r="Z143" s="127">
        <v>0</v>
      </c>
      <c r="AA143" s="139">
        <f t="shared" si="641"/>
        <v>0</v>
      </c>
      <c r="AB143" s="163">
        <f t="shared" si="644"/>
        <v>0</v>
      </c>
      <c r="AC143" s="131">
        <f t="shared" si="645"/>
        <v>0</v>
      </c>
    </row>
    <row r="144" spans="10:29" x14ac:dyDescent="0.35">
      <c r="J144" s="136">
        <f t="shared" si="642"/>
        <v>0</v>
      </c>
      <c r="K144" s="137"/>
      <c r="L144" s="138">
        <f t="shared" si="643"/>
        <v>0</v>
      </c>
      <c r="N144" s="127">
        <v>0</v>
      </c>
      <c r="O144" s="139">
        <f t="shared" ref="O144:O207" si="646">N144*$J144</f>
        <v>0</v>
      </c>
      <c r="P144" s="127">
        <v>0</v>
      </c>
      <c r="Q144" s="139">
        <f t="shared" si="636"/>
        <v>0</v>
      </c>
      <c r="R144" s="127">
        <v>0</v>
      </c>
      <c r="S144" s="139">
        <f t="shared" si="637"/>
        <v>0</v>
      </c>
      <c r="T144" s="127">
        <v>0</v>
      </c>
      <c r="U144" s="139">
        <f t="shared" si="638"/>
        <v>0</v>
      </c>
      <c r="V144" s="127">
        <v>0</v>
      </c>
      <c r="W144" s="139">
        <f t="shared" si="639"/>
        <v>0</v>
      </c>
      <c r="X144" s="127">
        <v>0</v>
      </c>
      <c r="Y144" s="139">
        <f t="shared" si="640"/>
        <v>0</v>
      </c>
      <c r="Z144" s="127">
        <v>0</v>
      </c>
      <c r="AA144" s="139">
        <f t="shared" si="641"/>
        <v>0</v>
      </c>
      <c r="AB144" s="163">
        <f t="shared" si="644"/>
        <v>0</v>
      </c>
      <c r="AC144" s="131">
        <f t="shared" si="645"/>
        <v>0</v>
      </c>
    </row>
    <row r="145" spans="10:29" x14ac:dyDescent="0.35">
      <c r="J145" s="136">
        <f t="shared" si="642"/>
        <v>0</v>
      </c>
      <c r="K145" s="137"/>
      <c r="L145" s="138">
        <f t="shared" si="643"/>
        <v>0</v>
      </c>
      <c r="N145" s="127">
        <v>0</v>
      </c>
      <c r="O145" s="139">
        <f t="shared" si="646"/>
        <v>0</v>
      </c>
      <c r="P145" s="127">
        <v>0</v>
      </c>
      <c r="Q145" s="139">
        <f t="shared" si="636"/>
        <v>0</v>
      </c>
      <c r="R145" s="127">
        <v>0</v>
      </c>
      <c r="S145" s="139">
        <f t="shared" si="637"/>
        <v>0</v>
      </c>
      <c r="T145" s="127">
        <v>0</v>
      </c>
      <c r="U145" s="139">
        <f t="shared" si="638"/>
        <v>0</v>
      </c>
      <c r="V145" s="127">
        <v>0</v>
      </c>
      <c r="W145" s="139">
        <f t="shared" si="639"/>
        <v>0</v>
      </c>
      <c r="X145" s="127">
        <v>0</v>
      </c>
      <c r="Y145" s="139">
        <f t="shared" si="640"/>
        <v>0</v>
      </c>
      <c r="Z145" s="127">
        <v>0</v>
      </c>
      <c r="AA145" s="139">
        <f t="shared" si="641"/>
        <v>0</v>
      </c>
      <c r="AB145" s="163">
        <f t="shared" si="644"/>
        <v>0</v>
      </c>
      <c r="AC145" s="131">
        <f t="shared" si="645"/>
        <v>0</v>
      </c>
    </row>
    <row r="146" spans="10:29" x14ac:dyDescent="0.35">
      <c r="J146" s="136">
        <f t="shared" si="642"/>
        <v>0</v>
      </c>
      <c r="K146" s="137"/>
      <c r="L146" s="138">
        <f t="shared" si="643"/>
        <v>0</v>
      </c>
      <c r="N146" s="127">
        <v>0</v>
      </c>
      <c r="O146" s="139">
        <f t="shared" si="646"/>
        <v>0</v>
      </c>
      <c r="P146" s="127">
        <v>0</v>
      </c>
      <c r="Q146" s="139">
        <f t="shared" si="636"/>
        <v>0</v>
      </c>
      <c r="R146" s="127">
        <v>0</v>
      </c>
      <c r="S146" s="139">
        <f t="shared" si="637"/>
        <v>0</v>
      </c>
      <c r="T146" s="127">
        <v>0</v>
      </c>
      <c r="U146" s="139">
        <f t="shared" si="638"/>
        <v>0</v>
      </c>
      <c r="V146" s="127">
        <v>0</v>
      </c>
      <c r="W146" s="139">
        <f t="shared" si="639"/>
        <v>0</v>
      </c>
      <c r="X146" s="127">
        <v>0</v>
      </c>
      <c r="Y146" s="139">
        <f t="shared" si="640"/>
        <v>0</v>
      </c>
      <c r="Z146" s="127">
        <v>0</v>
      </c>
      <c r="AA146" s="139">
        <f t="shared" si="641"/>
        <v>0</v>
      </c>
      <c r="AB146" s="163">
        <f t="shared" si="644"/>
        <v>0</v>
      </c>
      <c r="AC146" s="131">
        <f t="shared" si="645"/>
        <v>0</v>
      </c>
    </row>
    <row r="147" spans="10:29" x14ac:dyDescent="0.35">
      <c r="J147" s="136">
        <f t="shared" si="642"/>
        <v>0</v>
      </c>
      <c r="K147" s="137"/>
      <c r="L147" s="138">
        <f t="shared" si="643"/>
        <v>0</v>
      </c>
      <c r="N147" s="127">
        <v>0</v>
      </c>
      <c r="O147" s="139">
        <f t="shared" si="646"/>
        <v>0</v>
      </c>
      <c r="P147" s="127">
        <v>0</v>
      </c>
      <c r="Q147" s="139">
        <f t="shared" si="636"/>
        <v>0</v>
      </c>
      <c r="R147" s="127">
        <v>0</v>
      </c>
      <c r="S147" s="139">
        <f t="shared" si="637"/>
        <v>0</v>
      </c>
      <c r="T147" s="127">
        <v>0</v>
      </c>
      <c r="U147" s="139">
        <f t="shared" si="638"/>
        <v>0</v>
      </c>
      <c r="V147" s="127">
        <v>0</v>
      </c>
      <c r="W147" s="139">
        <f t="shared" si="639"/>
        <v>0</v>
      </c>
      <c r="X147" s="127">
        <v>0</v>
      </c>
      <c r="Y147" s="139">
        <f t="shared" si="640"/>
        <v>0</v>
      </c>
      <c r="Z147" s="127">
        <v>0</v>
      </c>
      <c r="AA147" s="139">
        <f t="shared" si="641"/>
        <v>0</v>
      </c>
      <c r="AB147" s="163">
        <f t="shared" si="644"/>
        <v>0</v>
      </c>
      <c r="AC147" s="131">
        <f t="shared" si="645"/>
        <v>0</v>
      </c>
    </row>
    <row r="148" spans="10:29" x14ac:dyDescent="0.35">
      <c r="J148" s="136">
        <f t="shared" si="642"/>
        <v>0</v>
      </c>
      <c r="K148" s="137"/>
      <c r="L148" s="138">
        <f t="shared" si="643"/>
        <v>0</v>
      </c>
      <c r="N148" s="127">
        <v>0</v>
      </c>
      <c r="O148" s="139">
        <f t="shared" si="646"/>
        <v>0</v>
      </c>
      <c r="P148" s="127">
        <v>0</v>
      </c>
      <c r="Q148" s="139">
        <f t="shared" si="636"/>
        <v>0</v>
      </c>
      <c r="R148" s="127">
        <v>0</v>
      </c>
      <c r="S148" s="139">
        <f t="shared" si="637"/>
        <v>0</v>
      </c>
      <c r="T148" s="127">
        <v>0</v>
      </c>
      <c r="U148" s="139">
        <f t="shared" si="638"/>
        <v>0</v>
      </c>
      <c r="V148" s="127">
        <v>0</v>
      </c>
      <c r="W148" s="139">
        <f t="shared" si="639"/>
        <v>0</v>
      </c>
      <c r="X148" s="127">
        <v>0</v>
      </c>
      <c r="Y148" s="139">
        <f t="shared" si="640"/>
        <v>0</v>
      </c>
      <c r="Z148" s="127">
        <v>0</v>
      </c>
      <c r="AA148" s="139">
        <f t="shared" si="641"/>
        <v>0</v>
      </c>
      <c r="AB148" s="163">
        <f t="shared" si="644"/>
        <v>0</v>
      </c>
      <c r="AC148" s="131">
        <f t="shared" si="645"/>
        <v>0</v>
      </c>
    </row>
    <row r="149" spans="10:29" x14ac:dyDescent="0.35">
      <c r="J149" s="136">
        <f t="shared" si="642"/>
        <v>0</v>
      </c>
      <c r="K149" s="137"/>
      <c r="L149" s="138">
        <f t="shared" si="643"/>
        <v>0</v>
      </c>
      <c r="N149" s="127">
        <v>0</v>
      </c>
      <c r="O149" s="139">
        <f t="shared" si="646"/>
        <v>0</v>
      </c>
      <c r="P149" s="127">
        <v>0</v>
      </c>
      <c r="Q149" s="139">
        <f t="shared" si="636"/>
        <v>0</v>
      </c>
      <c r="R149" s="127">
        <v>0</v>
      </c>
      <c r="S149" s="139">
        <f t="shared" si="637"/>
        <v>0</v>
      </c>
      <c r="T149" s="127">
        <v>0</v>
      </c>
      <c r="U149" s="139">
        <f t="shared" si="638"/>
        <v>0</v>
      </c>
      <c r="V149" s="127">
        <v>0</v>
      </c>
      <c r="W149" s="139">
        <f t="shared" si="639"/>
        <v>0</v>
      </c>
      <c r="X149" s="127">
        <v>0</v>
      </c>
      <c r="Y149" s="139">
        <f t="shared" si="640"/>
        <v>0</v>
      </c>
      <c r="Z149" s="127">
        <v>0</v>
      </c>
      <c r="AA149" s="139">
        <f t="shared" si="641"/>
        <v>0</v>
      </c>
      <c r="AB149" s="163">
        <f t="shared" si="644"/>
        <v>0</v>
      </c>
      <c r="AC149" s="131">
        <f t="shared" si="645"/>
        <v>0</v>
      </c>
    </row>
    <row r="150" spans="10:29" x14ac:dyDescent="0.35">
      <c r="J150" s="136">
        <f t="shared" si="642"/>
        <v>0</v>
      </c>
      <c r="K150" s="137"/>
      <c r="L150" s="138">
        <f t="shared" si="643"/>
        <v>0</v>
      </c>
      <c r="N150" s="127">
        <v>0</v>
      </c>
      <c r="O150" s="139">
        <f t="shared" si="646"/>
        <v>0</v>
      </c>
      <c r="P150" s="127">
        <v>0</v>
      </c>
      <c r="Q150" s="139">
        <f t="shared" si="636"/>
        <v>0</v>
      </c>
      <c r="R150" s="127">
        <v>0</v>
      </c>
      <c r="S150" s="139">
        <f t="shared" si="637"/>
        <v>0</v>
      </c>
      <c r="T150" s="127">
        <v>0</v>
      </c>
      <c r="U150" s="139">
        <f t="shared" si="638"/>
        <v>0</v>
      </c>
      <c r="V150" s="127">
        <v>0</v>
      </c>
      <c r="W150" s="139">
        <f t="shared" si="639"/>
        <v>0</v>
      </c>
      <c r="X150" s="127">
        <v>0</v>
      </c>
      <c r="Y150" s="139">
        <f t="shared" si="640"/>
        <v>0</v>
      </c>
      <c r="Z150" s="127">
        <v>0</v>
      </c>
      <c r="AA150" s="139">
        <f t="shared" si="641"/>
        <v>0</v>
      </c>
      <c r="AB150" s="163">
        <f t="shared" si="644"/>
        <v>0</v>
      </c>
      <c r="AC150" s="131">
        <f t="shared" si="645"/>
        <v>0</v>
      </c>
    </row>
    <row r="151" spans="10:29" x14ac:dyDescent="0.35">
      <c r="J151" s="136">
        <f t="shared" si="642"/>
        <v>0</v>
      </c>
      <c r="K151" s="137"/>
      <c r="L151" s="138">
        <f t="shared" si="643"/>
        <v>0</v>
      </c>
      <c r="N151" s="127">
        <v>0</v>
      </c>
      <c r="O151" s="139">
        <f t="shared" si="646"/>
        <v>0</v>
      </c>
      <c r="P151" s="127">
        <v>0</v>
      </c>
      <c r="Q151" s="139">
        <f t="shared" si="636"/>
        <v>0</v>
      </c>
      <c r="R151" s="127">
        <v>0</v>
      </c>
      <c r="S151" s="139">
        <f t="shared" si="637"/>
        <v>0</v>
      </c>
      <c r="T151" s="127">
        <v>0</v>
      </c>
      <c r="U151" s="139">
        <f t="shared" si="638"/>
        <v>0</v>
      </c>
      <c r="V151" s="127">
        <v>0</v>
      </c>
      <c r="W151" s="139">
        <f t="shared" si="639"/>
        <v>0</v>
      </c>
      <c r="X151" s="127">
        <v>0</v>
      </c>
      <c r="Y151" s="139">
        <f t="shared" si="640"/>
        <v>0</v>
      </c>
      <c r="Z151" s="127">
        <v>0</v>
      </c>
      <c r="AA151" s="139">
        <f t="shared" si="641"/>
        <v>0</v>
      </c>
      <c r="AB151" s="163">
        <f t="shared" si="644"/>
        <v>0</v>
      </c>
      <c r="AC151" s="131">
        <f t="shared" si="645"/>
        <v>0</v>
      </c>
    </row>
    <row r="152" spans="10:29" x14ac:dyDescent="0.35">
      <c r="J152" s="136">
        <f t="shared" si="642"/>
        <v>0</v>
      </c>
      <c r="K152" s="137"/>
      <c r="L152" s="138">
        <f t="shared" si="643"/>
        <v>0</v>
      </c>
      <c r="N152" s="127">
        <v>0</v>
      </c>
      <c r="O152" s="139">
        <f t="shared" si="646"/>
        <v>0</v>
      </c>
      <c r="P152" s="127">
        <v>0</v>
      </c>
      <c r="Q152" s="139">
        <f t="shared" si="636"/>
        <v>0</v>
      </c>
      <c r="R152" s="127">
        <v>0</v>
      </c>
      <c r="S152" s="139">
        <f t="shared" si="637"/>
        <v>0</v>
      </c>
      <c r="T152" s="127">
        <v>0</v>
      </c>
      <c r="U152" s="139">
        <f t="shared" si="638"/>
        <v>0</v>
      </c>
      <c r="V152" s="127">
        <v>0</v>
      </c>
      <c r="W152" s="139">
        <f t="shared" si="639"/>
        <v>0</v>
      </c>
      <c r="X152" s="127">
        <v>0</v>
      </c>
      <c r="Y152" s="139">
        <f t="shared" si="640"/>
        <v>0</v>
      </c>
      <c r="Z152" s="127">
        <v>0</v>
      </c>
      <c r="AA152" s="139">
        <f t="shared" si="641"/>
        <v>0</v>
      </c>
      <c r="AB152" s="163">
        <f t="shared" si="644"/>
        <v>0</v>
      </c>
      <c r="AC152" s="131">
        <f t="shared" si="645"/>
        <v>0</v>
      </c>
    </row>
    <row r="153" spans="10:29" x14ac:dyDescent="0.35">
      <c r="J153" s="136">
        <f t="shared" si="642"/>
        <v>0</v>
      </c>
      <c r="K153" s="137"/>
      <c r="L153" s="138">
        <f t="shared" si="643"/>
        <v>0</v>
      </c>
      <c r="N153" s="127">
        <v>0</v>
      </c>
      <c r="O153" s="139">
        <f t="shared" si="646"/>
        <v>0</v>
      </c>
      <c r="P153" s="127">
        <v>0</v>
      </c>
      <c r="Q153" s="139">
        <f t="shared" si="636"/>
        <v>0</v>
      </c>
      <c r="R153" s="127">
        <v>0</v>
      </c>
      <c r="S153" s="139">
        <f t="shared" si="637"/>
        <v>0</v>
      </c>
      <c r="T153" s="127">
        <v>0</v>
      </c>
      <c r="U153" s="139">
        <f t="shared" si="638"/>
        <v>0</v>
      </c>
      <c r="V153" s="127">
        <v>0</v>
      </c>
      <c r="W153" s="139">
        <f t="shared" si="639"/>
        <v>0</v>
      </c>
      <c r="X153" s="127">
        <v>0</v>
      </c>
      <c r="Y153" s="139">
        <f t="shared" si="640"/>
        <v>0</v>
      </c>
      <c r="Z153" s="127">
        <v>0</v>
      </c>
      <c r="AA153" s="139">
        <f t="shared" si="641"/>
        <v>0</v>
      </c>
      <c r="AB153" s="163">
        <f t="shared" si="644"/>
        <v>0</v>
      </c>
      <c r="AC153" s="131">
        <f t="shared" si="645"/>
        <v>0</v>
      </c>
    </row>
    <row r="154" spans="10:29" x14ac:dyDescent="0.35">
      <c r="J154" s="136">
        <f t="shared" si="642"/>
        <v>0</v>
      </c>
      <c r="K154" s="137"/>
      <c r="L154" s="138">
        <f t="shared" si="643"/>
        <v>0</v>
      </c>
      <c r="N154" s="127">
        <v>0</v>
      </c>
      <c r="O154" s="139">
        <f t="shared" si="646"/>
        <v>0</v>
      </c>
      <c r="P154" s="127">
        <v>0</v>
      </c>
      <c r="Q154" s="139">
        <f t="shared" si="636"/>
        <v>0</v>
      </c>
      <c r="R154" s="127">
        <v>0</v>
      </c>
      <c r="S154" s="139">
        <f t="shared" si="637"/>
        <v>0</v>
      </c>
      <c r="T154" s="127">
        <v>0</v>
      </c>
      <c r="U154" s="139">
        <f t="shared" si="638"/>
        <v>0</v>
      </c>
      <c r="V154" s="127">
        <v>0</v>
      </c>
      <c r="W154" s="139">
        <f t="shared" si="639"/>
        <v>0</v>
      </c>
      <c r="X154" s="127">
        <v>0</v>
      </c>
      <c r="Y154" s="139">
        <f t="shared" si="640"/>
        <v>0</v>
      </c>
      <c r="Z154" s="127">
        <v>0</v>
      </c>
      <c r="AA154" s="139">
        <f t="shared" si="641"/>
        <v>0</v>
      </c>
      <c r="AB154" s="163">
        <f t="shared" si="644"/>
        <v>0</v>
      </c>
      <c r="AC154" s="131">
        <f t="shared" si="645"/>
        <v>0</v>
      </c>
    </row>
    <row r="155" spans="10:29" x14ac:dyDescent="0.35">
      <c r="J155" s="136">
        <f t="shared" si="642"/>
        <v>0</v>
      </c>
      <c r="K155" s="137"/>
      <c r="L155" s="138">
        <f t="shared" si="643"/>
        <v>0</v>
      </c>
      <c r="N155" s="127">
        <v>0</v>
      </c>
      <c r="O155" s="139">
        <f t="shared" si="646"/>
        <v>0</v>
      </c>
      <c r="P155" s="127">
        <v>0</v>
      </c>
      <c r="Q155" s="139">
        <f t="shared" si="636"/>
        <v>0</v>
      </c>
      <c r="R155" s="127">
        <v>0</v>
      </c>
      <c r="S155" s="139">
        <f t="shared" si="637"/>
        <v>0</v>
      </c>
      <c r="T155" s="127">
        <v>0</v>
      </c>
      <c r="U155" s="139">
        <f t="shared" si="638"/>
        <v>0</v>
      </c>
      <c r="V155" s="127">
        <v>0</v>
      </c>
      <c r="W155" s="139">
        <f t="shared" si="639"/>
        <v>0</v>
      </c>
      <c r="X155" s="127">
        <v>0</v>
      </c>
      <c r="Y155" s="139">
        <f t="shared" si="640"/>
        <v>0</v>
      </c>
      <c r="Z155" s="127">
        <v>0</v>
      </c>
      <c r="AA155" s="139">
        <f t="shared" si="641"/>
        <v>0</v>
      </c>
      <c r="AB155" s="163">
        <f t="shared" si="644"/>
        <v>0</v>
      </c>
      <c r="AC155" s="131">
        <f t="shared" si="645"/>
        <v>0</v>
      </c>
    </row>
    <row r="156" spans="10:29" x14ac:dyDescent="0.35">
      <c r="J156" s="136">
        <f t="shared" si="642"/>
        <v>0</v>
      </c>
      <c r="K156" s="137"/>
      <c r="L156" s="138">
        <f t="shared" si="643"/>
        <v>0</v>
      </c>
      <c r="N156" s="127">
        <v>0</v>
      </c>
      <c r="O156" s="139">
        <f t="shared" si="646"/>
        <v>0</v>
      </c>
      <c r="P156" s="127">
        <v>0</v>
      </c>
      <c r="Q156" s="139">
        <f t="shared" si="636"/>
        <v>0</v>
      </c>
      <c r="R156" s="127">
        <v>0</v>
      </c>
      <c r="S156" s="139">
        <f t="shared" si="637"/>
        <v>0</v>
      </c>
      <c r="T156" s="127">
        <v>0</v>
      </c>
      <c r="U156" s="139">
        <f t="shared" si="638"/>
        <v>0</v>
      </c>
      <c r="V156" s="127">
        <v>0</v>
      </c>
      <c r="W156" s="139">
        <f t="shared" si="639"/>
        <v>0</v>
      </c>
      <c r="X156" s="127">
        <v>0</v>
      </c>
      <c r="Y156" s="139">
        <f t="shared" si="640"/>
        <v>0</v>
      </c>
      <c r="Z156" s="127">
        <v>0</v>
      </c>
      <c r="AA156" s="139">
        <f t="shared" si="641"/>
        <v>0</v>
      </c>
      <c r="AB156" s="163">
        <f t="shared" si="644"/>
        <v>0</v>
      </c>
      <c r="AC156" s="131">
        <f t="shared" si="645"/>
        <v>0</v>
      </c>
    </row>
    <row r="157" spans="10:29" x14ac:dyDescent="0.35">
      <c r="J157" s="136">
        <f t="shared" si="642"/>
        <v>0</v>
      </c>
      <c r="K157" s="137"/>
      <c r="L157" s="138">
        <f t="shared" si="643"/>
        <v>0</v>
      </c>
      <c r="N157" s="127">
        <v>0</v>
      </c>
      <c r="O157" s="139">
        <f t="shared" si="646"/>
        <v>0</v>
      </c>
      <c r="P157" s="127">
        <v>0</v>
      </c>
      <c r="Q157" s="139">
        <f t="shared" si="636"/>
        <v>0</v>
      </c>
      <c r="R157" s="127">
        <v>0</v>
      </c>
      <c r="S157" s="139">
        <f t="shared" si="637"/>
        <v>0</v>
      </c>
      <c r="T157" s="127">
        <v>0</v>
      </c>
      <c r="U157" s="139">
        <f t="shared" si="638"/>
        <v>0</v>
      </c>
      <c r="V157" s="127">
        <v>0</v>
      </c>
      <c r="W157" s="139">
        <f t="shared" si="639"/>
        <v>0</v>
      </c>
      <c r="X157" s="127">
        <v>0</v>
      </c>
      <c r="Y157" s="139">
        <f t="shared" si="640"/>
        <v>0</v>
      </c>
      <c r="Z157" s="127">
        <v>0</v>
      </c>
      <c r="AA157" s="139">
        <f t="shared" si="641"/>
        <v>0</v>
      </c>
      <c r="AB157" s="163">
        <f t="shared" si="644"/>
        <v>0</v>
      </c>
      <c r="AC157" s="131">
        <f t="shared" si="645"/>
        <v>0</v>
      </c>
    </row>
    <row r="158" spans="10:29" x14ac:dyDescent="0.35">
      <c r="J158" s="136">
        <f t="shared" si="642"/>
        <v>0</v>
      </c>
      <c r="K158" s="137"/>
      <c r="L158" s="138">
        <f t="shared" si="643"/>
        <v>0</v>
      </c>
      <c r="N158" s="127">
        <v>0</v>
      </c>
      <c r="O158" s="139">
        <f t="shared" si="646"/>
        <v>0</v>
      </c>
      <c r="P158" s="127">
        <v>0</v>
      </c>
      <c r="Q158" s="139">
        <f t="shared" si="636"/>
        <v>0</v>
      </c>
      <c r="R158" s="127">
        <v>0</v>
      </c>
      <c r="S158" s="139">
        <f t="shared" si="637"/>
        <v>0</v>
      </c>
      <c r="T158" s="127">
        <v>0</v>
      </c>
      <c r="U158" s="139">
        <f t="shared" si="638"/>
        <v>0</v>
      </c>
      <c r="V158" s="127">
        <v>0</v>
      </c>
      <c r="W158" s="139">
        <f t="shared" si="639"/>
        <v>0</v>
      </c>
      <c r="X158" s="127">
        <v>0</v>
      </c>
      <c r="Y158" s="139">
        <f t="shared" si="640"/>
        <v>0</v>
      </c>
      <c r="Z158" s="127">
        <v>0</v>
      </c>
      <c r="AA158" s="139">
        <f t="shared" si="641"/>
        <v>0</v>
      </c>
      <c r="AB158" s="163">
        <f t="shared" si="644"/>
        <v>0</v>
      </c>
      <c r="AC158" s="131">
        <f t="shared" si="645"/>
        <v>0</v>
      </c>
    </row>
    <row r="159" spans="10:29" x14ac:dyDescent="0.35">
      <c r="J159" s="136">
        <f t="shared" si="642"/>
        <v>0</v>
      </c>
      <c r="K159" s="137"/>
      <c r="L159" s="138">
        <f t="shared" si="643"/>
        <v>0</v>
      </c>
      <c r="N159" s="127">
        <v>0</v>
      </c>
      <c r="O159" s="139">
        <f t="shared" si="646"/>
        <v>0</v>
      </c>
      <c r="P159" s="127">
        <v>0</v>
      </c>
      <c r="Q159" s="139">
        <f t="shared" si="636"/>
        <v>0</v>
      </c>
      <c r="R159" s="127">
        <v>0</v>
      </c>
      <c r="S159" s="139">
        <f t="shared" si="637"/>
        <v>0</v>
      </c>
      <c r="T159" s="127">
        <v>0</v>
      </c>
      <c r="U159" s="139">
        <f t="shared" si="638"/>
        <v>0</v>
      </c>
      <c r="V159" s="127">
        <v>0</v>
      </c>
      <c r="W159" s="139">
        <f t="shared" si="639"/>
        <v>0</v>
      </c>
      <c r="X159" s="127">
        <v>0</v>
      </c>
      <c r="Y159" s="139">
        <f t="shared" si="640"/>
        <v>0</v>
      </c>
      <c r="Z159" s="127">
        <v>0</v>
      </c>
      <c r="AA159" s="139">
        <f t="shared" si="641"/>
        <v>0</v>
      </c>
      <c r="AB159" s="163">
        <f t="shared" si="644"/>
        <v>0</v>
      </c>
      <c r="AC159" s="131">
        <f t="shared" si="645"/>
        <v>0</v>
      </c>
    </row>
    <row r="160" spans="10:29" x14ac:dyDescent="0.35">
      <c r="J160" s="136">
        <f t="shared" si="642"/>
        <v>0</v>
      </c>
      <c r="K160" s="137"/>
      <c r="L160" s="138">
        <f t="shared" si="643"/>
        <v>0</v>
      </c>
      <c r="N160" s="127">
        <v>0</v>
      </c>
      <c r="O160" s="139">
        <f t="shared" si="646"/>
        <v>0</v>
      </c>
      <c r="P160" s="127">
        <v>0</v>
      </c>
      <c r="Q160" s="139">
        <f t="shared" si="636"/>
        <v>0</v>
      </c>
      <c r="R160" s="127">
        <v>0</v>
      </c>
      <c r="S160" s="139">
        <f t="shared" si="637"/>
        <v>0</v>
      </c>
      <c r="T160" s="127">
        <v>0</v>
      </c>
      <c r="U160" s="139">
        <f t="shared" si="638"/>
        <v>0</v>
      </c>
      <c r="V160" s="127">
        <v>0</v>
      </c>
      <c r="W160" s="139">
        <f t="shared" si="639"/>
        <v>0</v>
      </c>
      <c r="X160" s="127">
        <v>0</v>
      </c>
      <c r="Y160" s="139">
        <f t="shared" si="640"/>
        <v>0</v>
      </c>
      <c r="Z160" s="127">
        <v>0</v>
      </c>
      <c r="AA160" s="139">
        <f t="shared" si="641"/>
        <v>0</v>
      </c>
      <c r="AB160" s="163">
        <f t="shared" si="644"/>
        <v>0</v>
      </c>
      <c r="AC160" s="131">
        <f t="shared" si="645"/>
        <v>0</v>
      </c>
    </row>
    <row r="161" spans="10:29" x14ac:dyDescent="0.35">
      <c r="J161" s="136">
        <f t="shared" si="642"/>
        <v>0</v>
      </c>
      <c r="K161" s="137"/>
      <c r="L161" s="138">
        <f t="shared" si="643"/>
        <v>0</v>
      </c>
      <c r="N161" s="127">
        <v>0</v>
      </c>
      <c r="O161" s="139">
        <f t="shared" si="646"/>
        <v>0</v>
      </c>
      <c r="P161" s="127">
        <v>0</v>
      </c>
      <c r="Q161" s="139">
        <f t="shared" si="636"/>
        <v>0</v>
      </c>
      <c r="R161" s="127">
        <v>0</v>
      </c>
      <c r="S161" s="139">
        <f t="shared" si="637"/>
        <v>0</v>
      </c>
      <c r="T161" s="127">
        <v>0</v>
      </c>
      <c r="U161" s="139">
        <f t="shared" si="638"/>
        <v>0</v>
      </c>
      <c r="V161" s="127">
        <v>0</v>
      </c>
      <c r="W161" s="139">
        <f t="shared" si="639"/>
        <v>0</v>
      </c>
      <c r="X161" s="127">
        <v>0</v>
      </c>
      <c r="Y161" s="139">
        <f t="shared" si="640"/>
        <v>0</v>
      </c>
      <c r="Z161" s="127">
        <v>0</v>
      </c>
      <c r="AA161" s="139">
        <f t="shared" si="641"/>
        <v>0</v>
      </c>
      <c r="AB161" s="163">
        <f t="shared" si="644"/>
        <v>0</v>
      </c>
      <c r="AC161" s="131">
        <f t="shared" si="645"/>
        <v>0</v>
      </c>
    </row>
    <row r="162" spans="10:29" x14ac:dyDescent="0.35">
      <c r="J162" s="136">
        <f t="shared" si="642"/>
        <v>0</v>
      </c>
      <c r="K162" s="137"/>
      <c r="L162" s="138">
        <f t="shared" si="643"/>
        <v>0</v>
      </c>
      <c r="N162" s="127">
        <v>0</v>
      </c>
      <c r="O162" s="139">
        <f t="shared" si="646"/>
        <v>0</v>
      </c>
      <c r="P162" s="127">
        <v>0</v>
      </c>
      <c r="Q162" s="139">
        <f t="shared" si="636"/>
        <v>0</v>
      </c>
      <c r="R162" s="127">
        <v>0</v>
      </c>
      <c r="S162" s="139">
        <f t="shared" si="637"/>
        <v>0</v>
      </c>
      <c r="T162" s="127">
        <v>0</v>
      </c>
      <c r="U162" s="139">
        <f t="shared" si="638"/>
        <v>0</v>
      </c>
      <c r="V162" s="127">
        <v>0</v>
      </c>
      <c r="W162" s="139">
        <f t="shared" si="639"/>
        <v>0</v>
      </c>
      <c r="X162" s="127">
        <v>0</v>
      </c>
      <c r="Y162" s="139">
        <f t="shared" si="640"/>
        <v>0</v>
      </c>
      <c r="Z162" s="127">
        <v>0</v>
      </c>
      <c r="AA162" s="139">
        <f t="shared" si="641"/>
        <v>0</v>
      </c>
      <c r="AB162" s="163">
        <f t="shared" si="644"/>
        <v>0</v>
      </c>
      <c r="AC162" s="131">
        <f t="shared" si="645"/>
        <v>0</v>
      </c>
    </row>
    <row r="163" spans="10:29" x14ac:dyDescent="0.35">
      <c r="J163" s="136">
        <f t="shared" si="642"/>
        <v>0</v>
      </c>
      <c r="K163" s="137"/>
      <c r="L163" s="138">
        <f t="shared" si="643"/>
        <v>0</v>
      </c>
      <c r="N163" s="127">
        <v>0</v>
      </c>
      <c r="O163" s="139">
        <f t="shared" si="646"/>
        <v>0</v>
      </c>
      <c r="P163" s="127">
        <v>0</v>
      </c>
      <c r="Q163" s="139">
        <f t="shared" si="636"/>
        <v>0</v>
      </c>
      <c r="R163" s="127">
        <v>0</v>
      </c>
      <c r="S163" s="139">
        <f t="shared" si="637"/>
        <v>0</v>
      </c>
      <c r="T163" s="127">
        <v>0</v>
      </c>
      <c r="U163" s="139">
        <f t="shared" si="638"/>
        <v>0</v>
      </c>
      <c r="V163" s="127">
        <v>0</v>
      </c>
      <c r="W163" s="139">
        <f t="shared" si="639"/>
        <v>0</v>
      </c>
      <c r="X163" s="127">
        <v>0</v>
      </c>
      <c r="Y163" s="139">
        <f t="shared" si="640"/>
        <v>0</v>
      </c>
      <c r="Z163" s="127">
        <v>0</v>
      </c>
      <c r="AA163" s="139">
        <f t="shared" si="641"/>
        <v>0</v>
      </c>
      <c r="AB163" s="163">
        <f t="shared" si="644"/>
        <v>0</v>
      </c>
      <c r="AC163" s="131">
        <f t="shared" si="645"/>
        <v>0</v>
      </c>
    </row>
    <row r="164" spans="10:29" x14ac:dyDescent="0.35">
      <c r="J164" s="136">
        <f t="shared" si="642"/>
        <v>0</v>
      </c>
      <c r="K164" s="137"/>
      <c r="L164" s="138">
        <f t="shared" si="643"/>
        <v>0</v>
      </c>
      <c r="N164" s="127">
        <v>0</v>
      </c>
      <c r="O164" s="139">
        <f t="shared" si="646"/>
        <v>0</v>
      </c>
      <c r="P164" s="127">
        <v>0</v>
      </c>
      <c r="Q164" s="139">
        <f t="shared" si="636"/>
        <v>0</v>
      </c>
      <c r="R164" s="127">
        <v>0</v>
      </c>
      <c r="S164" s="139">
        <f t="shared" si="637"/>
        <v>0</v>
      </c>
      <c r="T164" s="127">
        <v>0</v>
      </c>
      <c r="U164" s="139">
        <f t="shared" si="638"/>
        <v>0</v>
      </c>
      <c r="V164" s="127">
        <v>0</v>
      </c>
      <c r="W164" s="139">
        <f t="shared" si="639"/>
        <v>0</v>
      </c>
      <c r="X164" s="127">
        <v>0</v>
      </c>
      <c r="Y164" s="139">
        <f t="shared" si="640"/>
        <v>0</v>
      </c>
      <c r="Z164" s="127">
        <v>0</v>
      </c>
      <c r="AA164" s="139">
        <f t="shared" si="641"/>
        <v>0</v>
      </c>
      <c r="AB164" s="163">
        <f t="shared" si="644"/>
        <v>0</v>
      </c>
      <c r="AC164" s="131">
        <f t="shared" si="645"/>
        <v>0</v>
      </c>
    </row>
    <row r="165" spans="10:29" x14ac:dyDescent="0.35">
      <c r="J165" s="136">
        <f t="shared" si="642"/>
        <v>0</v>
      </c>
      <c r="K165" s="137"/>
      <c r="L165" s="138">
        <f t="shared" si="643"/>
        <v>0</v>
      </c>
      <c r="N165" s="127">
        <v>0</v>
      </c>
      <c r="O165" s="139">
        <f t="shared" si="646"/>
        <v>0</v>
      </c>
      <c r="P165" s="127">
        <v>0</v>
      </c>
      <c r="Q165" s="139">
        <f t="shared" si="636"/>
        <v>0</v>
      </c>
      <c r="R165" s="127">
        <v>0</v>
      </c>
      <c r="S165" s="139">
        <f t="shared" si="637"/>
        <v>0</v>
      </c>
      <c r="T165" s="127">
        <v>0</v>
      </c>
      <c r="U165" s="139">
        <f t="shared" si="638"/>
        <v>0</v>
      </c>
      <c r="V165" s="127">
        <v>0</v>
      </c>
      <c r="W165" s="139">
        <f t="shared" si="639"/>
        <v>0</v>
      </c>
      <c r="X165" s="127">
        <v>0</v>
      </c>
      <c r="Y165" s="139">
        <f t="shared" si="640"/>
        <v>0</v>
      </c>
      <c r="Z165" s="127">
        <v>0</v>
      </c>
      <c r="AA165" s="139">
        <f t="shared" si="641"/>
        <v>0</v>
      </c>
      <c r="AB165" s="163">
        <f t="shared" si="644"/>
        <v>0</v>
      </c>
      <c r="AC165" s="131">
        <f t="shared" si="645"/>
        <v>0</v>
      </c>
    </row>
    <row r="166" spans="10:29" x14ac:dyDescent="0.35">
      <c r="J166" s="136">
        <f t="shared" si="642"/>
        <v>0</v>
      </c>
      <c r="K166" s="137"/>
      <c r="L166" s="138">
        <f t="shared" si="643"/>
        <v>0</v>
      </c>
      <c r="N166" s="127">
        <v>0</v>
      </c>
      <c r="O166" s="139">
        <f t="shared" si="646"/>
        <v>0</v>
      </c>
      <c r="P166" s="127">
        <v>0</v>
      </c>
      <c r="Q166" s="139">
        <f t="shared" si="636"/>
        <v>0</v>
      </c>
      <c r="R166" s="127">
        <v>0</v>
      </c>
      <c r="S166" s="139">
        <f t="shared" si="637"/>
        <v>0</v>
      </c>
      <c r="T166" s="127">
        <v>0</v>
      </c>
      <c r="U166" s="139">
        <f t="shared" si="638"/>
        <v>0</v>
      </c>
      <c r="V166" s="127">
        <v>0</v>
      </c>
      <c r="W166" s="139">
        <f t="shared" si="639"/>
        <v>0</v>
      </c>
      <c r="X166" s="127">
        <v>0</v>
      </c>
      <c r="Y166" s="139">
        <f t="shared" si="640"/>
        <v>0</v>
      </c>
      <c r="Z166" s="127">
        <v>0</v>
      </c>
      <c r="AA166" s="139">
        <f t="shared" si="641"/>
        <v>0</v>
      </c>
      <c r="AB166" s="163">
        <f t="shared" si="644"/>
        <v>0</v>
      </c>
      <c r="AC166" s="131">
        <f t="shared" si="645"/>
        <v>0</v>
      </c>
    </row>
    <row r="167" spans="10:29" x14ac:dyDescent="0.35">
      <c r="J167" s="136">
        <f t="shared" si="642"/>
        <v>0</v>
      </c>
      <c r="K167" s="137"/>
      <c r="L167" s="138">
        <f t="shared" si="643"/>
        <v>0</v>
      </c>
      <c r="N167" s="127">
        <v>0</v>
      </c>
      <c r="O167" s="139">
        <f t="shared" si="646"/>
        <v>0</v>
      </c>
      <c r="P167" s="127">
        <v>0</v>
      </c>
      <c r="Q167" s="139">
        <f t="shared" si="636"/>
        <v>0</v>
      </c>
      <c r="R167" s="127">
        <v>0</v>
      </c>
      <c r="S167" s="139">
        <f t="shared" si="637"/>
        <v>0</v>
      </c>
      <c r="T167" s="127">
        <v>0</v>
      </c>
      <c r="U167" s="139">
        <f t="shared" si="638"/>
        <v>0</v>
      </c>
      <c r="V167" s="127">
        <v>0</v>
      </c>
      <c r="W167" s="139">
        <f t="shared" si="639"/>
        <v>0</v>
      </c>
      <c r="X167" s="127">
        <v>0</v>
      </c>
      <c r="Y167" s="139">
        <f t="shared" si="640"/>
        <v>0</v>
      </c>
      <c r="Z167" s="127">
        <v>0</v>
      </c>
      <c r="AA167" s="139">
        <f t="shared" si="641"/>
        <v>0</v>
      </c>
      <c r="AB167" s="163">
        <f t="shared" si="644"/>
        <v>0</v>
      </c>
      <c r="AC167" s="131">
        <f t="shared" si="645"/>
        <v>0</v>
      </c>
    </row>
    <row r="168" spans="10:29" x14ac:dyDescent="0.35">
      <c r="J168" s="136">
        <f t="shared" si="642"/>
        <v>0</v>
      </c>
      <c r="K168" s="137"/>
      <c r="L168" s="138">
        <f t="shared" si="643"/>
        <v>0</v>
      </c>
      <c r="N168" s="127">
        <v>0</v>
      </c>
      <c r="O168" s="139">
        <f t="shared" si="646"/>
        <v>0</v>
      </c>
      <c r="P168" s="127">
        <v>0</v>
      </c>
      <c r="Q168" s="139">
        <f t="shared" si="636"/>
        <v>0</v>
      </c>
      <c r="R168" s="127">
        <v>0</v>
      </c>
      <c r="S168" s="139">
        <f t="shared" si="637"/>
        <v>0</v>
      </c>
      <c r="T168" s="127">
        <v>0</v>
      </c>
      <c r="U168" s="139">
        <f t="shared" si="638"/>
        <v>0</v>
      </c>
      <c r="V168" s="127">
        <v>0</v>
      </c>
      <c r="W168" s="139">
        <f t="shared" si="639"/>
        <v>0</v>
      </c>
      <c r="X168" s="127">
        <v>0</v>
      </c>
      <c r="Y168" s="139">
        <f t="shared" si="640"/>
        <v>0</v>
      </c>
      <c r="Z168" s="127">
        <v>0</v>
      </c>
      <c r="AA168" s="139">
        <f t="shared" si="641"/>
        <v>0</v>
      </c>
      <c r="AB168" s="163">
        <f t="shared" si="644"/>
        <v>0</v>
      </c>
      <c r="AC168" s="131">
        <f t="shared" si="645"/>
        <v>0</v>
      </c>
    </row>
    <row r="169" spans="10:29" x14ac:dyDescent="0.35">
      <c r="J169" s="136">
        <f t="shared" si="642"/>
        <v>0</v>
      </c>
      <c r="K169" s="137"/>
      <c r="L169" s="138">
        <f t="shared" si="643"/>
        <v>0</v>
      </c>
      <c r="N169" s="127">
        <v>0</v>
      </c>
      <c r="O169" s="139">
        <f t="shared" si="646"/>
        <v>0</v>
      </c>
      <c r="P169" s="127">
        <v>0</v>
      </c>
      <c r="Q169" s="139">
        <f t="shared" si="636"/>
        <v>0</v>
      </c>
      <c r="R169" s="127">
        <v>0</v>
      </c>
      <c r="S169" s="139">
        <f t="shared" si="637"/>
        <v>0</v>
      </c>
      <c r="T169" s="127">
        <v>0</v>
      </c>
      <c r="U169" s="139">
        <f t="shared" si="638"/>
        <v>0</v>
      </c>
      <c r="V169" s="127">
        <v>0</v>
      </c>
      <c r="W169" s="139">
        <f t="shared" si="639"/>
        <v>0</v>
      </c>
      <c r="X169" s="127">
        <v>0</v>
      </c>
      <c r="Y169" s="139">
        <f t="shared" si="640"/>
        <v>0</v>
      </c>
      <c r="Z169" s="127">
        <v>0</v>
      </c>
      <c r="AA169" s="139">
        <f t="shared" si="641"/>
        <v>0</v>
      </c>
      <c r="AB169" s="163">
        <f t="shared" si="644"/>
        <v>0</v>
      </c>
      <c r="AC169" s="131">
        <f t="shared" si="645"/>
        <v>0</v>
      </c>
    </row>
    <row r="170" spans="10:29" x14ac:dyDescent="0.35">
      <c r="J170" s="136">
        <f t="shared" si="642"/>
        <v>0</v>
      </c>
      <c r="K170" s="137"/>
      <c r="L170" s="138">
        <f t="shared" si="643"/>
        <v>0</v>
      </c>
      <c r="N170" s="127">
        <v>0</v>
      </c>
      <c r="O170" s="139">
        <f t="shared" si="646"/>
        <v>0</v>
      </c>
      <c r="P170" s="127">
        <v>0</v>
      </c>
      <c r="Q170" s="139">
        <f t="shared" si="636"/>
        <v>0</v>
      </c>
      <c r="R170" s="127">
        <v>0</v>
      </c>
      <c r="S170" s="139">
        <f t="shared" si="637"/>
        <v>0</v>
      </c>
      <c r="T170" s="127">
        <v>0</v>
      </c>
      <c r="U170" s="139">
        <f t="shared" si="638"/>
        <v>0</v>
      </c>
      <c r="V170" s="127">
        <v>0</v>
      </c>
      <c r="W170" s="139">
        <f t="shared" si="639"/>
        <v>0</v>
      </c>
      <c r="X170" s="127">
        <v>0</v>
      </c>
      <c r="Y170" s="139">
        <f t="shared" si="640"/>
        <v>0</v>
      </c>
      <c r="Z170" s="127">
        <v>0</v>
      </c>
      <c r="AA170" s="139">
        <f t="shared" si="641"/>
        <v>0</v>
      </c>
      <c r="AB170" s="163">
        <f t="shared" si="644"/>
        <v>0</v>
      </c>
      <c r="AC170" s="131">
        <f t="shared" si="645"/>
        <v>0</v>
      </c>
    </row>
    <row r="171" spans="10:29" x14ac:dyDescent="0.35">
      <c r="J171" s="136">
        <f t="shared" si="642"/>
        <v>0</v>
      </c>
      <c r="K171" s="137"/>
      <c r="L171" s="138">
        <f t="shared" si="643"/>
        <v>0</v>
      </c>
      <c r="N171" s="127">
        <v>0</v>
      </c>
      <c r="O171" s="139">
        <f t="shared" si="646"/>
        <v>0</v>
      </c>
      <c r="P171" s="127">
        <v>0</v>
      </c>
      <c r="Q171" s="139">
        <f t="shared" si="636"/>
        <v>0</v>
      </c>
      <c r="R171" s="127">
        <v>0</v>
      </c>
      <c r="S171" s="139">
        <f t="shared" si="637"/>
        <v>0</v>
      </c>
      <c r="T171" s="127">
        <v>0</v>
      </c>
      <c r="U171" s="139">
        <f t="shared" si="638"/>
        <v>0</v>
      </c>
      <c r="V171" s="127">
        <v>0</v>
      </c>
      <c r="W171" s="139">
        <f t="shared" si="639"/>
        <v>0</v>
      </c>
      <c r="X171" s="127">
        <v>0</v>
      </c>
      <c r="Y171" s="139">
        <f t="shared" si="640"/>
        <v>0</v>
      </c>
      <c r="Z171" s="127">
        <v>0</v>
      </c>
      <c r="AA171" s="139">
        <f t="shared" si="641"/>
        <v>0</v>
      </c>
      <c r="AB171" s="163">
        <f t="shared" si="644"/>
        <v>0</v>
      </c>
      <c r="AC171" s="131">
        <f t="shared" si="645"/>
        <v>0</v>
      </c>
    </row>
    <row r="172" spans="10:29" x14ac:dyDescent="0.35">
      <c r="J172" s="136">
        <f t="shared" si="642"/>
        <v>0</v>
      </c>
      <c r="K172" s="137"/>
      <c r="L172" s="138">
        <f t="shared" si="643"/>
        <v>0</v>
      </c>
      <c r="N172" s="127">
        <v>0</v>
      </c>
      <c r="O172" s="139">
        <f t="shared" si="646"/>
        <v>0</v>
      </c>
      <c r="P172" s="127">
        <v>0</v>
      </c>
      <c r="Q172" s="139">
        <f t="shared" si="636"/>
        <v>0</v>
      </c>
      <c r="R172" s="127">
        <v>0</v>
      </c>
      <c r="S172" s="139">
        <f t="shared" si="637"/>
        <v>0</v>
      </c>
      <c r="T172" s="127">
        <v>0</v>
      </c>
      <c r="U172" s="139">
        <f t="shared" si="638"/>
        <v>0</v>
      </c>
      <c r="V172" s="127">
        <v>0</v>
      </c>
      <c r="W172" s="139">
        <f t="shared" si="639"/>
        <v>0</v>
      </c>
      <c r="X172" s="127">
        <v>0</v>
      </c>
      <c r="Y172" s="139">
        <f t="shared" si="640"/>
        <v>0</v>
      </c>
      <c r="Z172" s="127">
        <v>0</v>
      </c>
      <c r="AA172" s="139">
        <f t="shared" si="641"/>
        <v>0</v>
      </c>
      <c r="AB172" s="163">
        <f t="shared" si="644"/>
        <v>0</v>
      </c>
      <c r="AC172" s="131">
        <f t="shared" si="645"/>
        <v>0</v>
      </c>
    </row>
    <row r="173" spans="10:29" x14ac:dyDescent="0.35">
      <c r="J173" s="136">
        <f t="shared" si="642"/>
        <v>0</v>
      </c>
      <c r="K173" s="137"/>
      <c r="L173" s="138">
        <f t="shared" si="643"/>
        <v>0</v>
      </c>
      <c r="N173" s="127">
        <v>0</v>
      </c>
      <c r="O173" s="139">
        <f t="shared" si="646"/>
        <v>0</v>
      </c>
      <c r="P173" s="127">
        <v>0</v>
      </c>
      <c r="Q173" s="139">
        <f t="shared" si="636"/>
        <v>0</v>
      </c>
      <c r="R173" s="127">
        <v>0</v>
      </c>
      <c r="S173" s="139">
        <f t="shared" si="637"/>
        <v>0</v>
      </c>
      <c r="T173" s="127">
        <v>0</v>
      </c>
      <c r="U173" s="139">
        <f t="shared" si="638"/>
        <v>0</v>
      </c>
      <c r="V173" s="127">
        <v>0</v>
      </c>
      <c r="W173" s="139">
        <f t="shared" si="639"/>
        <v>0</v>
      </c>
      <c r="X173" s="127">
        <v>0</v>
      </c>
      <c r="Y173" s="139">
        <f t="shared" si="640"/>
        <v>0</v>
      </c>
      <c r="Z173" s="127">
        <v>0</v>
      </c>
      <c r="AA173" s="139">
        <f t="shared" si="641"/>
        <v>0</v>
      </c>
      <c r="AB173" s="163">
        <f t="shared" si="644"/>
        <v>0</v>
      </c>
      <c r="AC173" s="131">
        <f t="shared" si="645"/>
        <v>0</v>
      </c>
    </row>
    <row r="174" spans="10:29" x14ac:dyDescent="0.35">
      <c r="J174" s="136">
        <f t="shared" si="642"/>
        <v>0</v>
      </c>
      <c r="K174" s="137"/>
      <c r="L174" s="138">
        <f t="shared" si="643"/>
        <v>0</v>
      </c>
      <c r="N174" s="127">
        <v>0</v>
      </c>
      <c r="O174" s="139">
        <f t="shared" si="646"/>
        <v>0</v>
      </c>
      <c r="P174" s="127">
        <v>0</v>
      </c>
      <c r="Q174" s="139">
        <f t="shared" si="636"/>
        <v>0</v>
      </c>
      <c r="R174" s="127">
        <v>0</v>
      </c>
      <c r="S174" s="139">
        <f t="shared" si="637"/>
        <v>0</v>
      </c>
      <c r="T174" s="127">
        <v>0</v>
      </c>
      <c r="U174" s="139">
        <f t="shared" si="638"/>
        <v>0</v>
      </c>
      <c r="V174" s="127">
        <v>0</v>
      </c>
      <c r="W174" s="139">
        <f t="shared" si="639"/>
        <v>0</v>
      </c>
      <c r="X174" s="127">
        <v>0</v>
      </c>
      <c r="Y174" s="139">
        <f t="shared" si="640"/>
        <v>0</v>
      </c>
      <c r="Z174" s="127">
        <v>0</v>
      </c>
      <c r="AA174" s="139">
        <f t="shared" si="641"/>
        <v>0</v>
      </c>
      <c r="AB174" s="163">
        <f t="shared" si="644"/>
        <v>0</v>
      </c>
      <c r="AC174" s="131">
        <f t="shared" si="645"/>
        <v>0</v>
      </c>
    </row>
    <row r="175" spans="10:29" x14ac:dyDescent="0.35">
      <c r="J175" s="136">
        <f t="shared" si="642"/>
        <v>0</v>
      </c>
      <c r="K175" s="137"/>
      <c r="L175" s="138">
        <f t="shared" si="643"/>
        <v>0</v>
      </c>
      <c r="N175" s="127">
        <v>0</v>
      </c>
      <c r="O175" s="139">
        <f t="shared" si="646"/>
        <v>0</v>
      </c>
      <c r="P175" s="127">
        <v>0</v>
      </c>
      <c r="Q175" s="139">
        <f t="shared" si="636"/>
        <v>0</v>
      </c>
      <c r="R175" s="127">
        <v>0</v>
      </c>
      <c r="S175" s="139">
        <f t="shared" si="637"/>
        <v>0</v>
      </c>
      <c r="T175" s="127">
        <v>0</v>
      </c>
      <c r="U175" s="139">
        <f t="shared" si="638"/>
        <v>0</v>
      </c>
      <c r="V175" s="127">
        <v>0</v>
      </c>
      <c r="W175" s="139">
        <f t="shared" si="639"/>
        <v>0</v>
      </c>
      <c r="X175" s="127">
        <v>0</v>
      </c>
      <c r="Y175" s="139">
        <f t="shared" si="640"/>
        <v>0</v>
      </c>
      <c r="Z175" s="127">
        <v>0</v>
      </c>
      <c r="AA175" s="139">
        <f t="shared" si="641"/>
        <v>0</v>
      </c>
      <c r="AB175" s="163">
        <f t="shared" si="644"/>
        <v>0</v>
      </c>
      <c r="AC175" s="131">
        <f t="shared" si="645"/>
        <v>0</v>
      </c>
    </row>
    <row r="176" spans="10:29" x14ac:dyDescent="0.35">
      <c r="J176" s="136">
        <f t="shared" si="642"/>
        <v>0</v>
      </c>
      <c r="K176" s="137"/>
      <c r="L176" s="138">
        <f t="shared" si="643"/>
        <v>0</v>
      </c>
      <c r="N176" s="127">
        <v>0</v>
      </c>
      <c r="O176" s="139">
        <f t="shared" si="646"/>
        <v>0</v>
      </c>
      <c r="P176" s="127">
        <v>0</v>
      </c>
      <c r="Q176" s="139">
        <f t="shared" si="636"/>
        <v>0</v>
      </c>
      <c r="R176" s="127">
        <v>0</v>
      </c>
      <c r="S176" s="139">
        <f t="shared" si="637"/>
        <v>0</v>
      </c>
      <c r="T176" s="127">
        <v>0</v>
      </c>
      <c r="U176" s="139">
        <f t="shared" si="638"/>
        <v>0</v>
      </c>
      <c r="V176" s="127">
        <v>0</v>
      </c>
      <c r="W176" s="139">
        <f t="shared" si="639"/>
        <v>0</v>
      </c>
      <c r="X176" s="127">
        <v>0</v>
      </c>
      <c r="Y176" s="139">
        <f t="shared" si="640"/>
        <v>0</v>
      </c>
      <c r="Z176" s="127">
        <v>0</v>
      </c>
      <c r="AA176" s="139">
        <f t="shared" si="641"/>
        <v>0</v>
      </c>
      <c r="AB176" s="163">
        <f t="shared" si="644"/>
        <v>0</v>
      </c>
      <c r="AC176" s="131">
        <f t="shared" si="645"/>
        <v>0</v>
      </c>
    </row>
    <row r="177" spans="10:29" x14ac:dyDescent="0.35">
      <c r="J177" s="136">
        <f t="shared" si="642"/>
        <v>0</v>
      </c>
      <c r="K177" s="137"/>
      <c r="L177" s="138">
        <f t="shared" si="643"/>
        <v>0</v>
      </c>
      <c r="N177" s="127">
        <v>0</v>
      </c>
      <c r="O177" s="139">
        <f t="shared" si="646"/>
        <v>0</v>
      </c>
      <c r="P177" s="127">
        <v>0</v>
      </c>
      <c r="Q177" s="139">
        <f t="shared" si="636"/>
        <v>0</v>
      </c>
      <c r="R177" s="127">
        <v>0</v>
      </c>
      <c r="S177" s="139">
        <f t="shared" si="637"/>
        <v>0</v>
      </c>
      <c r="T177" s="127">
        <v>0</v>
      </c>
      <c r="U177" s="139">
        <f t="shared" si="638"/>
        <v>0</v>
      </c>
      <c r="V177" s="127">
        <v>0</v>
      </c>
      <c r="W177" s="139">
        <f t="shared" si="639"/>
        <v>0</v>
      </c>
      <c r="X177" s="127">
        <v>0</v>
      </c>
      <c r="Y177" s="139">
        <f t="shared" si="640"/>
        <v>0</v>
      </c>
      <c r="Z177" s="127">
        <v>0</v>
      </c>
      <c r="AA177" s="139">
        <f t="shared" si="641"/>
        <v>0</v>
      </c>
      <c r="AB177" s="163">
        <f t="shared" si="644"/>
        <v>0</v>
      </c>
      <c r="AC177" s="131">
        <f t="shared" si="645"/>
        <v>0</v>
      </c>
    </row>
    <row r="178" spans="10:29" x14ac:dyDescent="0.35">
      <c r="J178" s="136">
        <f t="shared" si="642"/>
        <v>0</v>
      </c>
      <c r="K178" s="137"/>
      <c r="L178" s="138">
        <f t="shared" si="643"/>
        <v>0</v>
      </c>
      <c r="N178" s="127">
        <v>0</v>
      </c>
      <c r="O178" s="139">
        <f t="shared" si="646"/>
        <v>0</v>
      </c>
      <c r="P178" s="127">
        <v>0</v>
      </c>
      <c r="Q178" s="139">
        <f t="shared" si="636"/>
        <v>0</v>
      </c>
      <c r="R178" s="127">
        <v>0</v>
      </c>
      <c r="S178" s="139">
        <f t="shared" si="637"/>
        <v>0</v>
      </c>
      <c r="T178" s="127">
        <v>0</v>
      </c>
      <c r="U178" s="139">
        <f t="shared" si="638"/>
        <v>0</v>
      </c>
      <c r="V178" s="127">
        <v>0</v>
      </c>
      <c r="W178" s="139">
        <f t="shared" si="639"/>
        <v>0</v>
      </c>
      <c r="X178" s="127">
        <v>0</v>
      </c>
      <c r="Y178" s="139">
        <f t="shared" si="640"/>
        <v>0</v>
      </c>
      <c r="Z178" s="127">
        <v>0</v>
      </c>
      <c r="AA178" s="139">
        <f t="shared" si="641"/>
        <v>0</v>
      </c>
      <c r="AB178" s="163">
        <f t="shared" si="644"/>
        <v>0</v>
      </c>
      <c r="AC178" s="131">
        <f t="shared" si="645"/>
        <v>0</v>
      </c>
    </row>
    <row r="179" spans="10:29" x14ac:dyDescent="0.35">
      <c r="J179" s="136">
        <f t="shared" si="642"/>
        <v>0</v>
      </c>
      <c r="K179" s="137"/>
      <c r="L179" s="138">
        <f t="shared" si="643"/>
        <v>0</v>
      </c>
      <c r="N179" s="127">
        <v>0</v>
      </c>
      <c r="O179" s="139">
        <f t="shared" si="646"/>
        <v>0</v>
      </c>
      <c r="P179" s="127">
        <v>0</v>
      </c>
      <c r="Q179" s="139">
        <f t="shared" si="636"/>
        <v>0</v>
      </c>
      <c r="R179" s="127">
        <v>0</v>
      </c>
      <c r="S179" s="139">
        <f t="shared" si="637"/>
        <v>0</v>
      </c>
      <c r="T179" s="127">
        <v>0</v>
      </c>
      <c r="U179" s="139">
        <f t="shared" si="638"/>
        <v>0</v>
      </c>
      <c r="V179" s="127">
        <v>0</v>
      </c>
      <c r="W179" s="139">
        <f t="shared" si="639"/>
        <v>0</v>
      </c>
      <c r="X179" s="127">
        <v>0</v>
      </c>
      <c r="Y179" s="139">
        <f t="shared" si="640"/>
        <v>0</v>
      </c>
      <c r="Z179" s="127">
        <v>0</v>
      </c>
      <c r="AA179" s="139">
        <f t="shared" si="641"/>
        <v>0</v>
      </c>
      <c r="AB179" s="163">
        <f t="shared" si="644"/>
        <v>0</v>
      </c>
      <c r="AC179" s="131">
        <f t="shared" si="645"/>
        <v>0</v>
      </c>
    </row>
    <row r="180" spans="10:29" x14ac:dyDescent="0.35">
      <c r="J180" s="136">
        <f t="shared" si="642"/>
        <v>0</v>
      </c>
      <c r="K180" s="137"/>
      <c r="L180" s="138">
        <f t="shared" si="643"/>
        <v>0</v>
      </c>
      <c r="N180" s="127">
        <v>0</v>
      </c>
      <c r="O180" s="139">
        <f t="shared" si="646"/>
        <v>0</v>
      </c>
      <c r="P180" s="127">
        <v>0</v>
      </c>
      <c r="Q180" s="139">
        <f t="shared" si="636"/>
        <v>0</v>
      </c>
      <c r="R180" s="127">
        <v>0</v>
      </c>
      <c r="S180" s="139">
        <f t="shared" si="637"/>
        <v>0</v>
      </c>
      <c r="T180" s="127">
        <v>0</v>
      </c>
      <c r="U180" s="139">
        <f t="shared" si="638"/>
        <v>0</v>
      </c>
      <c r="V180" s="127">
        <v>0</v>
      </c>
      <c r="W180" s="139">
        <f t="shared" si="639"/>
        <v>0</v>
      </c>
      <c r="X180" s="127">
        <v>0</v>
      </c>
      <c r="Y180" s="139">
        <f t="shared" si="640"/>
        <v>0</v>
      </c>
      <c r="Z180" s="127">
        <v>0</v>
      </c>
      <c r="AA180" s="139">
        <f t="shared" si="641"/>
        <v>0</v>
      </c>
      <c r="AB180" s="163">
        <f t="shared" si="644"/>
        <v>0</v>
      </c>
      <c r="AC180" s="131">
        <f t="shared" si="645"/>
        <v>0</v>
      </c>
    </row>
    <row r="181" spans="10:29" x14ac:dyDescent="0.35">
      <c r="J181" s="136">
        <f t="shared" si="642"/>
        <v>0</v>
      </c>
      <c r="K181" s="137"/>
      <c r="L181" s="138">
        <f t="shared" si="643"/>
        <v>0</v>
      </c>
      <c r="N181" s="127">
        <v>0</v>
      </c>
      <c r="O181" s="139">
        <f t="shared" si="646"/>
        <v>0</v>
      </c>
      <c r="P181" s="127">
        <v>0</v>
      </c>
      <c r="Q181" s="139">
        <f t="shared" si="636"/>
        <v>0</v>
      </c>
      <c r="R181" s="127">
        <v>0</v>
      </c>
      <c r="S181" s="139">
        <f t="shared" si="637"/>
        <v>0</v>
      </c>
      <c r="T181" s="127">
        <v>0</v>
      </c>
      <c r="U181" s="139">
        <f t="shared" si="638"/>
        <v>0</v>
      </c>
      <c r="V181" s="127">
        <v>0</v>
      </c>
      <c r="W181" s="139">
        <f t="shared" si="639"/>
        <v>0</v>
      </c>
      <c r="X181" s="127">
        <v>0</v>
      </c>
      <c r="Y181" s="139">
        <f t="shared" si="640"/>
        <v>0</v>
      </c>
      <c r="Z181" s="127">
        <v>0</v>
      </c>
      <c r="AA181" s="139">
        <f t="shared" si="641"/>
        <v>0</v>
      </c>
      <c r="AB181" s="163">
        <f t="shared" si="644"/>
        <v>0</v>
      </c>
      <c r="AC181" s="131">
        <f t="shared" si="645"/>
        <v>0</v>
      </c>
    </row>
    <row r="182" spans="10:29" x14ac:dyDescent="0.35">
      <c r="J182" s="136">
        <f t="shared" si="642"/>
        <v>0</v>
      </c>
      <c r="K182" s="137"/>
      <c r="L182" s="138">
        <f t="shared" si="643"/>
        <v>0</v>
      </c>
      <c r="N182" s="127">
        <v>0</v>
      </c>
      <c r="O182" s="139">
        <f t="shared" si="646"/>
        <v>0</v>
      </c>
      <c r="P182" s="127">
        <v>0</v>
      </c>
      <c r="Q182" s="139">
        <f t="shared" si="636"/>
        <v>0</v>
      </c>
      <c r="R182" s="127">
        <v>0</v>
      </c>
      <c r="S182" s="139">
        <f t="shared" si="637"/>
        <v>0</v>
      </c>
      <c r="T182" s="127">
        <v>0</v>
      </c>
      <c r="U182" s="139">
        <f t="shared" si="638"/>
        <v>0</v>
      </c>
      <c r="V182" s="127">
        <v>0</v>
      </c>
      <c r="W182" s="139">
        <f t="shared" si="639"/>
        <v>0</v>
      </c>
      <c r="X182" s="127">
        <v>0</v>
      </c>
      <c r="Y182" s="139">
        <f t="shared" si="640"/>
        <v>0</v>
      </c>
      <c r="Z182" s="127">
        <v>0</v>
      </c>
      <c r="AA182" s="139">
        <f t="shared" si="641"/>
        <v>0</v>
      </c>
      <c r="AB182" s="163">
        <f t="shared" si="644"/>
        <v>0</v>
      </c>
      <c r="AC182" s="131">
        <f t="shared" si="645"/>
        <v>0</v>
      </c>
    </row>
    <row r="183" spans="10:29" x14ac:dyDescent="0.35">
      <c r="J183" s="136">
        <f t="shared" si="642"/>
        <v>0</v>
      </c>
      <c r="K183" s="137"/>
      <c r="L183" s="138">
        <f t="shared" si="643"/>
        <v>0</v>
      </c>
      <c r="N183" s="127">
        <v>0</v>
      </c>
      <c r="O183" s="139">
        <f t="shared" si="646"/>
        <v>0</v>
      </c>
      <c r="P183" s="127">
        <v>0</v>
      </c>
      <c r="Q183" s="139">
        <f t="shared" si="636"/>
        <v>0</v>
      </c>
      <c r="R183" s="127">
        <v>0</v>
      </c>
      <c r="S183" s="139">
        <f t="shared" si="637"/>
        <v>0</v>
      </c>
      <c r="T183" s="127">
        <v>0</v>
      </c>
      <c r="U183" s="139">
        <f t="shared" si="638"/>
        <v>0</v>
      </c>
      <c r="V183" s="127">
        <v>0</v>
      </c>
      <c r="W183" s="139">
        <f t="shared" si="639"/>
        <v>0</v>
      </c>
      <c r="X183" s="127">
        <v>0</v>
      </c>
      <c r="Y183" s="139">
        <f t="shared" si="640"/>
        <v>0</v>
      </c>
      <c r="Z183" s="127">
        <v>0</v>
      </c>
      <c r="AA183" s="139">
        <f t="shared" si="641"/>
        <v>0</v>
      </c>
      <c r="AB183" s="163">
        <f t="shared" si="644"/>
        <v>0</v>
      </c>
      <c r="AC183" s="131">
        <f t="shared" si="645"/>
        <v>0</v>
      </c>
    </row>
    <row r="184" spans="10:29" x14ac:dyDescent="0.35">
      <c r="J184" s="136">
        <f t="shared" si="642"/>
        <v>0</v>
      </c>
      <c r="K184" s="137"/>
      <c r="L184" s="138">
        <f t="shared" si="643"/>
        <v>0</v>
      </c>
      <c r="N184" s="127">
        <v>0</v>
      </c>
      <c r="O184" s="139">
        <f t="shared" si="646"/>
        <v>0</v>
      </c>
      <c r="P184" s="127">
        <v>0</v>
      </c>
      <c r="Q184" s="139">
        <f t="shared" ref="Q184:Q247" si="647">P184*$J184</f>
        <v>0</v>
      </c>
      <c r="R184" s="127">
        <v>0</v>
      </c>
      <c r="S184" s="139">
        <f t="shared" ref="S184:S247" si="648">R184*$J184</f>
        <v>0</v>
      </c>
      <c r="T184" s="127">
        <v>0</v>
      </c>
      <c r="U184" s="139">
        <f t="shared" ref="U184:U247" si="649">T184*$J184</f>
        <v>0</v>
      </c>
      <c r="V184" s="127">
        <v>0</v>
      </c>
      <c r="W184" s="139">
        <f t="shared" ref="W184:W247" si="650">V184*$J184</f>
        <v>0</v>
      </c>
      <c r="X184" s="127">
        <v>0</v>
      </c>
      <c r="Y184" s="139">
        <f t="shared" ref="Y184:Y247" si="651">X184*$J184</f>
        <v>0</v>
      </c>
      <c r="Z184" s="127">
        <v>0</v>
      </c>
      <c r="AA184" s="139">
        <f t="shared" ref="AA184:AA247" si="652">Z184*$J184</f>
        <v>0</v>
      </c>
      <c r="AB184" s="163">
        <f t="shared" si="644"/>
        <v>0</v>
      </c>
      <c r="AC184" s="131">
        <f t="shared" si="645"/>
        <v>0</v>
      </c>
    </row>
    <row r="185" spans="10:29" x14ac:dyDescent="0.35">
      <c r="J185" s="136">
        <f t="shared" ref="J185:J248" si="653">F185+G185</f>
        <v>0</v>
      </c>
      <c r="K185" s="137"/>
      <c r="L185" s="138">
        <f t="shared" ref="L185:L248" si="654">D185-(J185+K185)</f>
        <v>0</v>
      </c>
      <c r="N185" s="127">
        <v>0</v>
      </c>
      <c r="O185" s="139">
        <f t="shared" si="646"/>
        <v>0</v>
      </c>
      <c r="P185" s="127">
        <v>0</v>
      </c>
      <c r="Q185" s="139">
        <f t="shared" si="647"/>
        <v>0</v>
      </c>
      <c r="R185" s="127">
        <v>0</v>
      </c>
      <c r="S185" s="139">
        <f t="shared" si="648"/>
        <v>0</v>
      </c>
      <c r="T185" s="127">
        <v>0</v>
      </c>
      <c r="U185" s="139">
        <f t="shared" si="649"/>
        <v>0</v>
      </c>
      <c r="V185" s="127">
        <v>0</v>
      </c>
      <c r="W185" s="139">
        <f t="shared" si="650"/>
        <v>0</v>
      </c>
      <c r="X185" s="127">
        <v>0</v>
      </c>
      <c r="Y185" s="139">
        <f t="shared" si="651"/>
        <v>0</v>
      </c>
      <c r="Z185" s="127">
        <v>0</v>
      </c>
      <c r="AA185" s="139">
        <f t="shared" si="652"/>
        <v>0</v>
      </c>
      <c r="AB185" s="163">
        <f t="shared" ref="AB185:AB248" si="655">SUM(N185,P185,R185,T185,V185,X185,Z185)</f>
        <v>0</v>
      </c>
      <c r="AC185" s="131">
        <f t="shared" ref="AC185:AC248" si="656">(SUM(O185,Q185,S185,U185,W185,Y185,AA185)-J185)</f>
        <v>0</v>
      </c>
    </row>
    <row r="186" spans="10:29" x14ac:dyDescent="0.35">
      <c r="J186" s="136">
        <f t="shared" si="653"/>
        <v>0</v>
      </c>
      <c r="K186" s="137"/>
      <c r="L186" s="138">
        <f t="shared" si="654"/>
        <v>0</v>
      </c>
      <c r="N186" s="127">
        <v>0</v>
      </c>
      <c r="O186" s="139">
        <f t="shared" si="646"/>
        <v>0</v>
      </c>
      <c r="P186" s="127">
        <v>0</v>
      </c>
      <c r="Q186" s="139">
        <f t="shared" si="647"/>
        <v>0</v>
      </c>
      <c r="R186" s="127">
        <v>0</v>
      </c>
      <c r="S186" s="139">
        <f t="shared" si="648"/>
        <v>0</v>
      </c>
      <c r="T186" s="127">
        <v>0</v>
      </c>
      <c r="U186" s="139">
        <f t="shared" si="649"/>
        <v>0</v>
      </c>
      <c r="V186" s="127">
        <v>0</v>
      </c>
      <c r="W186" s="139">
        <f t="shared" si="650"/>
        <v>0</v>
      </c>
      <c r="X186" s="127">
        <v>0</v>
      </c>
      <c r="Y186" s="139">
        <f t="shared" si="651"/>
        <v>0</v>
      </c>
      <c r="Z186" s="127">
        <v>0</v>
      </c>
      <c r="AA186" s="139">
        <f t="shared" si="652"/>
        <v>0</v>
      </c>
      <c r="AB186" s="163">
        <f t="shared" si="655"/>
        <v>0</v>
      </c>
      <c r="AC186" s="131">
        <f t="shared" si="656"/>
        <v>0</v>
      </c>
    </row>
    <row r="187" spans="10:29" x14ac:dyDescent="0.35">
      <c r="J187" s="136">
        <f t="shared" si="653"/>
        <v>0</v>
      </c>
      <c r="K187" s="137"/>
      <c r="L187" s="138">
        <f t="shared" si="654"/>
        <v>0</v>
      </c>
      <c r="N187" s="127">
        <v>0</v>
      </c>
      <c r="O187" s="139">
        <f t="shared" si="646"/>
        <v>0</v>
      </c>
      <c r="P187" s="127">
        <v>0</v>
      </c>
      <c r="Q187" s="139">
        <f t="shared" si="647"/>
        <v>0</v>
      </c>
      <c r="R187" s="127">
        <v>0</v>
      </c>
      <c r="S187" s="139">
        <f t="shared" si="648"/>
        <v>0</v>
      </c>
      <c r="T187" s="127">
        <v>0</v>
      </c>
      <c r="U187" s="139">
        <f t="shared" si="649"/>
        <v>0</v>
      </c>
      <c r="V187" s="127">
        <v>0</v>
      </c>
      <c r="W187" s="139">
        <f t="shared" si="650"/>
        <v>0</v>
      </c>
      <c r="X187" s="127">
        <v>0</v>
      </c>
      <c r="Y187" s="139">
        <f t="shared" si="651"/>
        <v>0</v>
      </c>
      <c r="Z187" s="127">
        <v>0</v>
      </c>
      <c r="AA187" s="139">
        <f t="shared" si="652"/>
        <v>0</v>
      </c>
      <c r="AB187" s="163">
        <f t="shared" si="655"/>
        <v>0</v>
      </c>
      <c r="AC187" s="131">
        <f t="shared" si="656"/>
        <v>0</v>
      </c>
    </row>
    <row r="188" spans="10:29" x14ac:dyDescent="0.35">
      <c r="J188" s="136">
        <f t="shared" si="653"/>
        <v>0</v>
      </c>
      <c r="K188" s="137"/>
      <c r="L188" s="138">
        <f t="shared" si="654"/>
        <v>0</v>
      </c>
      <c r="N188" s="127">
        <v>0</v>
      </c>
      <c r="O188" s="139">
        <f t="shared" si="646"/>
        <v>0</v>
      </c>
      <c r="P188" s="127">
        <v>0</v>
      </c>
      <c r="Q188" s="139">
        <f t="shared" si="647"/>
        <v>0</v>
      </c>
      <c r="R188" s="127">
        <v>0</v>
      </c>
      <c r="S188" s="139">
        <f t="shared" si="648"/>
        <v>0</v>
      </c>
      <c r="T188" s="127">
        <v>0</v>
      </c>
      <c r="U188" s="139">
        <f t="shared" si="649"/>
        <v>0</v>
      </c>
      <c r="V188" s="127">
        <v>0</v>
      </c>
      <c r="W188" s="139">
        <f t="shared" si="650"/>
        <v>0</v>
      </c>
      <c r="X188" s="127">
        <v>0</v>
      </c>
      <c r="Y188" s="139">
        <f t="shared" si="651"/>
        <v>0</v>
      </c>
      <c r="Z188" s="127">
        <v>0</v>
      </c>
      <c r="AA188" s="139">
        <f t="shared" si="652"/>
        <v>0</v>
      </c>
      <c r="AB188" s="163">
        <f t="shared" si="655"/>
        <v>0</v>
      </c>
      <c r="AC188" s="131">
        <f t="shared" si="656"/>
        <v>0</v>
      </c>
    </row>
    <row r="189" spans="10:29" x14ac:dyDescent="0.35">
      <c r="J189" s="136">
        <f t="shared" si="653"/>
        <v>0</v>
      </c>
      <c r="K189" s="137"/>
      <c r="L189" s="138">
        <f t="shared" si="654"/>
        <v>0</v>
      </c>
      <c r="N189" s="127">
        <v>0</v>
      </c>
      <c r="O189" s="139">
        <f t="shared" si="646"/>
        <v>0</v>
      </c>
      <c r="P189" s="127">
        <v>0</v>
      </c>
      <c r="Q189" s="139">
        <f t="shared" si="647"/>
        <v>0</v>
      </c>
      <c r="R189" s="127">
        <v>0</v>
      </c>
      <c r="S189" s="139">
        <f t="shared" si="648"/>
        <v>0</v>
      </c>
      <c r="T189" s="127">
        <v>0</v>
      </c>
      <c r="U189" s="139">
        <f t="shared" si="649"/>
        <v>0</v>
      </c>
      <c r="V189" s="127">
        <v>0</v>
      </c>
      <c r="W189" s="139">
        <f t="shared" si="650"/>
        <v>0</v>
      </c>
      <c r="X189" s="127">
        <v>0</v>
      </c>
      <c r="Y189" s="139">
        <f t="shared" si="651"/>
        <v>0</v>
      </c>
      <c r="Z189" s="127">
        <v>0</v>
      </c>
      <c r="AA189" s="139">
        <f t="shared" si="652"/>
        <v>0</v>
      </c>
      <c r="AB189" s="163">
        <f t="shared" si="655"/>
        <v>0</v>
      </c>
      <c r="AC189" s="131">
        <f t="shared" si="656"/>
        <v>0</v>
      </c>
    </row>
    <row r="190" spans="10:29" x14ac:dyDescent="0.35">
      <c r="J190" s="136">
        <f t="shared" si="653"/>
        <v>0</v>
      </c>
      <c r="K190" s="137"/>
      <c r="L190" s="138">
        <f t="shared" si="654"/>
        <v>0</v>
      </c>
      <c r="N190" s="127">
        <v>0</v>
      </c>
      <c r="O190" s="139">
        <f t="shared" si="646"/>
        <v>0</v>
      </c>
      <c r="P190" s="127">
        <v>0</v>
      </c>
      <c r="Q190" s="139">
        <f t="shared" si="647"/>
        <v>0</v>
      </c>
      <c r="R190" s="127">
        <v>0</v>
      </c>
      <c r="S190" s="139">
        <f t="shared" si="648"/>
        <v>0</v>
      </c>
      <c r="T190" s="127">
        <v>0</v>
      </c>
      <c r="U190" s="139">
        <f t="shared" si="649"/>
        <v>0</v>
      </c>
      <c r="V190" s="127">
        <v>0</v>
      </c>
      <c r="W190" s="139">
        <f t="shared" si="650"/>
        <v>0</v>
      </c>
      <c r="X190" s="127">
        <v>0</v>
      </c>
      <c r="Y190" s="139">
        <f t="shared" si="651"/>
        <v>0</v>
      </c>
      <c r="Z190" s="127">
        <v>0</v>
      </c>
      <c r="AA190" s="139">
        <f t="shared" si="652"/>
        <v>0</v>
      </c>
      <c r="AB190" s="163">
        <f t="shared" si="655"/>
        <v>0</v>
      </c>
      <c r="AC190" s="131">
        <f t="shared" si="656"/>
        <v>0</v>
      </c>
    </row>
    <row r="191" spans="10:29" x14ac:dyDescent="0.35">
      <c r="J191" s="136">
        <f t="shared" si="653"/>
        <v>0</v>
      </c>
      <c r="K191" s="137"/>
      <c r="L191" s="138">
        <f t="shared" si="654"/>
        <v>0</v>
      </c>
      <c r="N191" s="127">
        <v>0</v>
      </c>
      <c r="O191" s="139">
        <f t="shared" si="646"/>
        <v>0</v>
      </c>
      <c r="P191" s="127">
        <v>0</v>
      </c>
      <c r="Q191" s="139">
        <f t="shared" si="647"/>
        <v>0</v>
      </c>
      <c r="R191" s="127">
        <v>0</v>
      </c>
      <c r="S191" s="139">
        <f t="shared" si="648"/>
        <v>0</v>
      </c>
      <c r="T191" s="127">
        <v>0</v>
      </c>
      <c r="U191" s="139">
        <f t="shared" si="649"/>
        <v>0</v>
      </c>
      <c r="V191" s="127">
        <v>0</v>
      </c>
      <c r="W191" s="139">
        <f t="shared" si="650"/>
        <v>0</v>
      </c>
      <c r="X191" s="127">
        <v>0</v>
      </c>
      <c r="Y191" s="139">
        <f t="shared" si="651"/>
        <v>0</v>
      </c>
      <c r="Z191" s="127">
        <v>0</v>
      </c>
      <c r="AA191" s="139">
        <f t="shared" si="652"/>
        <v>0</v>
      </c>
      <c r="AB191" s="163">
        <f t="shared" si="655"/>
        <v>0</v>
      </c>
      <c r="AC191" s="131">
        <f t="shared" si="656"/>
        <v>0</v>
      </c>
    </row>
    <row r="192" spans="10:29" x14ac:dyDescent="0.35">
      <c r="J192" s="136">
        <f t="shared" si="653"/>
        <v>0</v>
      </c>
      <c r="K192" s="137"/>
      <c r="L192" s="138">
        <f t="shared" si="654"/>
        <v>0</v>
      </c>
      <c r="N192" s="127">
        <v>0</v>
      </c>
      <c r="O192" s="139">
        <f t="shared" si="646"/>
        <v>0</v>
      </c>
      <c r="P192" s="127">
        <v>0</v>
      </c>
      <c r="Q192" s="139">
        <f t="shared" si="647"/>
        <v>0</v>
      </c>
      <c r="R192" s="127">
        <v>0</v>
      </c>
      <c r="S192" s="139">
        <f t="shared" si="648"/>
        <v>0</v>
      </c>
      <c r="T192" s="127">
        <v>0</v>
      </c>
      <c r="U192" s="139">
        <f t="shared" si="649"/>
        <v>0</v>
      </c>
      <c r="V192" s="127">
        <v>0</v>
      </c>
      <c r="W192" s="139">
        <f t="shared" si="650"/>
        <v>0</v>
      </c>
      <c r="X192" s="127">
        <v>0</v>
      </c>
      <c r="Y192" s="139">
        <f t="shared" si="651"/>
        <v>0</v>
      </c>
      <c r="Z192" s="127">
        <v>0</v>
      </c>
      <c r="AA192" s="139">
        <f t="shared" si="652"/>
        <v>0</v>
      </c>
      <c r="AB192" s="163">
        <f t="shared" si="655"/>
        <v>0</v>
      </c>
      <c r="AC192" s="131">
        <f t="shared" si="656"/>
        <v>0</v>
      </c>
    </row>
    <row r="193" spans="10:29" x14ac:dyDescent="0.35">
      <c r="J193" s="136">
        <f t="shared" si="653"/>
        <v>0</v>
      </c>
      <c r="K193" s="137"/>
      <c r="L193" s="138">
        <f t="shared" si="654"/>
        <v>0</v>
      </c>
      <c r="N193" s="127">
        <v>0</v>
      </c>
      <c r="O193" s="139">
        <f t="shared" si="646"/>
        <v>0</v>
      </c>
      <c r="P193" s="127">
        <v>0</v>
      </c>
      <c r="Q193" s="139">
        <f t="shared" si="647"/>
        <v>0</v>
      </c>
      <c r="R193" s="127">
        <v>0</v>
      </c>
      <c r="S193" s="139">
        <f t="shared" si="648"/>
        <v>0</v>
      </c>
      <c r="T193" s="127">
        <v>0</v>
      </c>
      <c r="U193" s="139">
        <f t="shared" si="649"/>
        <v>0</v>
      </c>
      <c r="V193" s="127">
        <v>0</v>
      </c>
      <c r="W193" s="139">
        <f t="shared" si="650"/>
        <v>0</v>
      </c>
      <c r="X193" s="127">
        <v>0</v>
      </c>
      <c r="Y193" s="139">
        <f t="shared" si="651"/>
        <v>0</v>
      </c>
      <c r="Z193" s="127">
        <v>0</v>
      </c>
      <c r="AA193" s="139">
        <f t="shared" si="652"/>
        <v>0</v>
      </c>
      <c r="AB193" s="163">
        <f t="shared" si="655"/>
        <v>0</v>
      </c>
      <c r="AC193" s="131">
        <f t="shared" si="656"/>
        <v>0</v>
      </c>
    </row>
    <row r="194" spans="10:29" x14ac:dyDescent="0.35">
      <c r="J194" s="136">
        <f t="shared" si="653"/>
        <v>0</v>
      </c>
      <c r="K194" s="137"/>
      <c r="L194" s="138">
        <f t="shared" si="654"/>
        <v>0</v>
      </c>
      <c r="N194" s="127">
        <v>0</v>
      </c>
      <c r="O194" s="139">
        <f t="shared" si="646"/>
        <v>0</v>
      </c>
      <c r="P194" s="127">
        <v>0</v>
      </c>
      <c r="Q194" s="139">
        <f t="shared" si="647"/>
        <v>0</v>
      </c>
      <c r="R194" s="127">
        <v>0</v>
      </c>
      <c r="S194" s="139">
        <f t="shared" si="648"/>
        <v>0</v>
      </c>
      <c r="T194" s="127">
        <v>0</v>
      </c>
      <c r="U194" s="139">
        <f t="shared" si="649"/>
        <v>0</v>
      </c>
      <c r="V194" s="127">
        <v>0</v>
      </c>
      <c r="W194" s="139">
        <f t="shared" si="650"/>
        <v>0</v>
      </c>
      <c r="X194" s="127">
        <v>0</v>
      </c>
      <c r="Y194" s="139">
        <f t="shared" si="651"/>
        <v>0</v>
      </c>
      <c r="Z194" s="127">
        <v>0</v>
      </c>
      <c r="AA194" s="139">
        <f t="shared" si="652"/>
        <v>0</v>
      </c>
      <c r="AB194" s="163">
        <f t="shared" si="655"/>
        <v>0</v>
      </c>
      <c r="AC194" s="131">
        <f t="shared" si="656"/>
        <v>0</v>
      </c>
    </row>
    <row r="195" spans="10:29" x14ac:dyDescent="0.35">
      <c r="J195" s="136">
        <f t="shared" si="653"/>
        <v>0</v>
      </c>
      <c r="K195" s="137"/>
      <c r="L195" s="138">
        <f t="shared" si="654"/>
        <v>0</v>
      </c>
      <c r="N195" s="127">
        <v>0</v>
      </c>
      <c r="O195" s="139">
        <f t="shared" si="646"/>
        <v>0</v>
      </c>
      <c r="P195" s="127">
        <v>0</v>
      </c>
      <c r="Q195" s="139">
        <f t="shared" si="647"/>
        <v>0</v>
      </c>
      <c r="R195" s="127">
        <v>0</v>
      </c>
      <c r="S195" s="139">
        <f t="shared" si="648"/>
        <v>0</v>
      </c>
      <c r="T195" s="127">
        <v>0</v>
      </c>
      <c r="U195" s="139">
        <f t="shared" si="649"/>
        <v>0</v>
      </c>
      <c r="V195" s="127">
        <v>0</v>
      </c>
      <c r="W195" s="139">
        <f t="shared" si="650"/>
        <v>0</v>
      </c>
      <c r="X195" s="127">
        <v>0</v>
      </c>
      <c r="Y195" s="139">
        <f t="shared" si="651"/>
        <v>0</v>
      </c>
      <c r="Z195" s="127">
        <v>0</v>
      </c>
      <c r="AA195" s="139">
        <f t="shared" si="652"/>
        <v>0</v>
      </c>
      <c r="AB195" s="163">
        <f t="shared" si="655"/>
        <v>0</v>
      </c>
      <c r="AC195" s="131">
        <f t="shared" si="656"/>
        <v>0</v>
      </c>
    </row>
    <row r="196" spans="10:29" x14ac:dyDescent="0.35">
      <c r="J196" s="136">
        <f t="shared" si="653"/>
        <v>0</v>
      </c>
      <c r="K196" s="137"/>
      <c r="L196" s="138">
        <f t="shared" si="654"/>
        <v>0</v>
      </c>
      <c r="N196" s="127">
        <v>0</v>
      </c>
      <c r="O196" s="139">
        <f t="shared" si="646"/>
        <v>0</v>
      </c>
      <c r="P196" s="127">
        <v>0</v>
      </c>
      <c r="Q196" s="139">
        <f t="shared" si="647"/>
        <v>0</v>
      </c>
      <c r="R196" s="127">
        <v>0</v>
      </c>
      <c r="S196" s="139">
        <f t="shared" si="648"/>
        <v>0</v>
      </c>
      <c r="T196" s="127">
        <v>0</v>
      </c>
      <c r="U196" s="139">
        <f t="shared" si="649"/>
        <v>0</v>
      </c>
      <c r="V196" s="127">
        <v>0</v>
      </c>
      <c r="W196" s="139">
        <f t="shared" si="650"/>
        <v>0</v>
      </c>
      <c r="X196" s="127">
        <v>0</v>
      </c>
      <c r="Y196" s="139">
        <f t="shared" si="651"/>
        <v>0</v>
      </c>
      <c r="Z196" s="127">
        <v>0</v>
      </c>
      <c r="AA196" s="139">
        <f t="shared" si="652"/>
        <v>0</v>
      </c>
      <c r="AB196" s="163">
        <f t="shared" si="655"/>
        <v>0</v>
      </c>
      <c r="AC196" s="131">
        <f t="shared" si="656"/>
        <v>0</v>
      </c>
    </row>
    <row r="197" spans="10:29" x14ac:dyDescent="0.35">
      <c r="J197" s="136">
        <f t="shared" si="653"/>
        <v>0</v>
      </c>
      <c r="K197" s="137"/>
      <c r="L197" s="138">
        <f t="shared" si="654"/>
        <v>0</v>
      </c>
      <c r="N197" s="127">
        <v>0</v>
      </c>
      <c r="O197" s="139">
        <f t="shared" si="646"/>
        <v>0</v>
      </c>
      <c r="P197" s="127">
        <v>0</v>
      </c>
      <c r="Q197" s="139">
        <f t="shared" si="647"/>
        <v>0</v>
      </c>
      <c r="R197" s="127">
        <v>0</v>
      </c>
      <c r="S197" s="139">
        <f t="shared" si="648"/>
        <v>0</v>
      </c>
      <c r="T197" s="127">
        <v>0</v>
      </c>
      <c r="U197" s="139">
        <f t="shared" si="649"/>
        <v>0</v>
      </c>
      <c r="V197" s="127">
        <v>0</v>
      </c>
      <c r="W197" s="139">
        <f t="shared" si="650"/>
        <v>0</v>
      </c>
      <c r="X197" s="127">
        <v>0</v>
      </c>
      <c r="Y197" s="139">
        <f t="shared" si="651"/>
        <v>0</v>
      </c>
      <c r="Z197" s="127">
        <v>0</v>
      </c>
      <c r="AA197" s="139">
        <f t="shared" si="652"/>
        <v>0</v>
      </c>
      <c r="AB197" s="163">
        <f t="shared" si="655"/>
        <v>0</v>
      </c>
      <c r="AC197" s="131">
        <f t="shared" si="656"/>
        <v>0</v>
      </c>
    </row>
    <row r="198" spans="10:29" x14ac:dyDescent="0.35">
      <c r="J198" s="136">
        <f t="shared" si="653"/>
        <v>0</v>
      </c>
      <c r="K198" s="137"/>
      <c r="L198" s="138">
        <f t="shared" si="654"/>
        <v>0</v>
      </c>
      <c r="N198" s="127">
        <v>0</v>
      </c>
      <c r="O198" s="139">
        <f t="shared" si="646"/>
        <v>0</v>
      </c>
      <c r="P198" s="127">
        <v>0</v>
      </c>
      <c r="Q198" s="139">
        <f t="shared" si="647"/>
        <v>0</v>
      </c>
      <c r="R198" s="127">
        <v>0</v>
      </c>
      <c r="S198" s="139">
        <f t="shared" si="648"/>
        <v>0</v>
      </c>
      <c r="T198" s="127">
        <v>0</v>
      </c>
      <c r="U198" s="139">
        <f t="shared" si="649"/>
        <v>0</v>
      </c>
      <c r="V198" s="127">
        <v>0</v>
      </c>
      <c r="W198" s="139">
        <f t="shared" si="650"/>
        <v>0</v>
      </c>
      <c r="X198" s="127">
        <v>0</v>
      </c>
      <c r="Y198" s="139">
        <f t="shared" si="651"/>
        <v>0</v>
      </c>
      <c r="Z198" s="127">
        <v>0</v>
      </c>
      <c r="AA198" s="139">
        <f t="shared" si="652"/>
        <v>0</v>
      </c>
      <c r="AB198" s="163">
        <f t="shared" si="655"/>
        <v>0</v>
      </c>
      <c r="AC198" s="131">
        <f t="shared" si="656"/>
        <v>0</v>
      </c>
    </row>
    <row r="199" spans="10:29" x14ac:dyDescent="0.35">
      <c r="J199" s="136">
        <f t="shared" si="653"/>
        <v>0</v>
      </c>
      <c r="K199" s="137"/>
      <c r="L199" s="138">
        <f t="shared" si="654"/>
        <v>0</v>
      </c>
      <c r="N199" s="127">
        <v>0</v>
      </c>
      <c r="O199" s="139">
        <f t="shared" si="646"/>
        <v>0</v>
      </c>
      <c r="P199" s="127">
        <v>0</v>
      </c>
      <c r="Q199" s="139">
        <f t="shared" si="647"/>
        <v>0</v>
      </c>
      <c r="R199" s="127">
        <v>0</v>
      </c>
      <c r="S199" s="139">
        <f t="shared" si="648"/>
        <v>0</v>
      </c>
      <c r="T199" s="127">
        <v>0</v>
      </c>
      <c r="U199" s="139">
        <f t="shared" si="649"/>
        <v>0</v>
      </c>
      <c r="V199" s="127">
        <v>0</v>
      </c>
      <c r="W199" s="139">
        <f t="shared" si="650"/>
        <v>0</v>
      </c>
      <c r="X199" s="127">
        <v>0</v>
      </c>
      <c r="Y199" s="139">
        <f t="shared" si="651"/>
        <v>0</v>
      </c>
      <c r="Z199" s="127">
        <v>0</v>
      </c>
      <c r="AA199" s="139">
        <f t="shared" si="652"/>
        <v>0</v>
      </c>
      <c r="AB199" s="163">
        <f t="shared" si="655"/>
        <v>0</v>
      </c>
      <c r="AC199" s="131">
        <f t="shared" si="656"/>
        <v>0</v>
      </c>
    </row>
    <row r="200" spans="10:29" x14ac:dyDescent="0.35">
      <c r="J200" s="136">
        <f t="shared" si="653"/>
        <v>0</v>
      </c>
      <c r="K200" s="137"/>
      <c r="L200" s="138">
        <f t="shared" si="654"/>
        <v>0</v>
      </c>
      <c r="N200" s="127">
        <v>0</v>
      </c>
      <c r="O200" s="139">
        <f t="shared" si="646"/>
        <v>0</v>
      </c>
      <c r="P200" s="127">
        <v>0</v>
      </c>
      <c r="Q200" s="139">
        <f t="shared" si="647"/>
        <v>0</v>
      </c>
      <c r="R200" s="127">
        <v>0</v>
      </c>
      <c r="S200" s="139">
        <f t="shared" si="648"/>
        <v>0</v>
      </c>
      <c r="T200" s="127">
        <v>0</v>
      </c>
      <c r="U200" s="139">
        <f t="shared" si="649"/>
        <v>0</v>
      </c>
      <c r="V200" s="127">
        <v>0</v>
      </c>
      <c r="W200" s="139">
        <f t="shared" si="650"/>
        <v>0</v>
      </c>
      <c r="X200" s="127">
        <v>0</v>
      </c>
      <c r="Y200" s="139">
        <f t="shared" si="651"/>
        <v>0</v>
      </c>
      <c r="Z200" s="127">
        <v>0</v>
      </c>
      <c r="AA200" s="139">
        <f t="shared" si="652"/>
        <v>0</v>
      </c>
      <c r="AB200" s="163">
        <f t="shared" si="655"/>
        <v>0</v>
      </c>
      <c r="AC200" s="131">
        <f t="shared" si="656"/>
        <v>0</v>
      </c>
    </row>
    <row r="201" spans="10:29" x14ac:dyDescent="0.35">
      <c r="J201" s="136">
        <f t="shared" si="653"/>
        <v>0</v>
      </c>
      <c r="K201" s="137"/>
      <c r="L201" s="138">
        <f t="shared" si="654"/>
        <v>0</v>
      </c>
      <c r="N201" s="127">
        <v>0</v>
      </c>
      <c r="O201" s="139">
        <f t="shared" si="646"/>
        <v>0</v>
      </c>
      <c r="P201" s="127">
        <v>0</v>
      </c>
      <c r="Q201" s="139">
        <f t="shared" si="647"/>
        <v>0</v>
      </c>
      <c r="R201" s="127">
        <v>0</v>
      </c>
      <c r="S201" s="139">
        <f t="shared" si="648"/>
        <v>0</v>
      </c>
      <c r="T201" s="127">
        <v>0</v>
      </c>
      <c r="U201" s="139">
        <f t="shared" si="649"/>
        <v>0</v>
      </c>
      <c r="V201" s="127">
        <v>0</v>
      </c>
      <c r="W201" s="139">
        <f t="shared" si="650"/>
        <v>0</v>
      </c>
      <c r="X201" s="127">
        <v>0</v>
      </c>
      <c r="Y201" s="139">
        <f t="shared" si="651"/>
        <v>0</v>
      </c>
      <c r="Z201" s="127">
        <v>0</v>
      </c>
      <c r="AA201" s="139">
        <f t="shared" si="652"/>
        <v>0</v>
      </c>
      <c r="AB201" s="163">
        <f t="shared" si="655"/>
        <v>0</v>
      </c>
      <c r="AC201" s="131">
        <f t="shared" si="656"/>
        <v>0</v>
      </c>
    </row>
    <row r="202" spans="10:29" x14ac:dyDescent="0.35">
      <c r="J202" s="136">
        <f t="shared" si="653"/>
        <v>0</v>
      </c>
      <c r="K202" s="137"/>
      <c r="L202" s="138">
        <f t="shared" si="654"/>
        <v>0</v>
      </c>
      <c r="N202" s="127">
        <v>0</v>
      </c>
      <c r="O202" s="139">
        <f t="shared" si="646"/>
        <v>0</v>
      </c>
      <c r="P202" s="127">
        <v>0</v>
      </c>
      <c r="Q202" s="139">
        <f t="shared" si="647"/>
        <v>0</v>
      </c>
      <c r="R202" s="127">
        <v>0</v>
      </c>
      <c r="S202" s="139">
        <f t="shared" si="648"/>
        <v>0</v>
      </c>
      <c r="T202" s="127">
        <v>0</v>
      </c>
      <c r="U202" s="139">
        <f t="shared" si="649"/>
        <v>0</v>
      </c>
      <c r="V202" s="127">
        <v>0</v>
      </c>
      <c r="W202" s="139">
        <f t="shared" si="650"/>
        <v>0</v>
      </c>
      <c r="X202" s="127">
        <v>0</v>
      </c>
      <c r="Y202" s="139">
        <f t="shared" si="651"/>
        <v>0</v>
      </c>
      <c r="Z202" s="127">
        <v>0</v>
      </c>
      <c r="AA202" s="139">
        <f t="shared" si="652"/>
        <v>0</v>
      </c>
      <c r="AB202" s="163">
        <f t="shared" si="655"/>
        <v>0</v>
      </c>
      <c r="AC202" s="131">
        <f t="shared" si="656"/>
        <v>0</v>
      </c>
    </row>
    <row r="203" spans="10:29" x14ac:dyDescent="0.35">
      <c r="J203" s="136">
        <f t="shared" si="653"/>
        <v>0</v>
      </c>
      <c r="K203" s="137"/>
      <c r="L203" s="138">
        <f t="shared" si="654"/>
        <v>0</v>
      </c>
      <c r="N203" s="127">
        <v>0</v>
      </c>
      <c r="O203" s="139">
        <f t="shared" si="646"/>
        <v>0</v>
      </c>
      <c r="P203" s="127">
        <v>0</v>
      </c>
      <c r="Q203" s="139">
        <f t="shared" si="647"/>
        <v>0</v>
      </c>
      <c r="R203" s="127">
        <v>0</v>
      </c>
      <c r="S203" s="139">
        <f t="shared" si="648"/>
        <v>0</v>
      </c>
      <c r="T203" s="127">
        <v>0</v>
      </c>
      <c r="U203" s="139">
        <f t="shared" si="649"/>
        <v>0</v>
      </c>
      <c r="V203" s="127">
        <v>0</v>
      </c>
      <c r="W203" s="139">
        <f t="shared" si="650"/>
        <v>0</v>
      </c>
      <c r="X203" s="127">
        <v>0</v>
      </c>
      <c r="Y203" s="139">
        <f t="shared" si="651"/>
        <v>0</v>
      </c>
      <c r="Z203" s="127">
        <v>0</v>
      </c>
      <c r="AA203" s="139">
        <f t="shared" si="652"/>
        <v>0</v>
      </c>
      <c r="AB203" s="163">
        <f t="shared" si="655"/>
        <v>0</v>
      </c>
      <c r="AC203" s="131">
        <f t="shared" si="656"/>
        <v>0</v>
      </c>
    </row>
    <row r="204" spans="10:29" x14ac:dyDescent="0.35">
      <c r="J204" s="136">
        <f t="shared" si="653"/>
        <v>0</v>
      </c>
      <c r="K204" s="137"/>
      <c r="L204" s="138">
        <f t="shared" si="654"/>
        <v>0</v>
      </c>
      <c r="N204" s="127">
        <v>0</v>
      </c>
      <c r="O204" s="139">
        <f t="shared" si="646"/>
        <v>0</v>
      </c>
      <c r="P204" s="127">
        <v>0</v>
      </c>
      <c r="Q204" s="139">
        <f t="shared" si="647"/>
        <v>0</v>
      </c>
      <c r="R204" s="127">
        <v>0</v>
      </c>
      <c r="S204" s="139">
        <f t="shared" si="648"/>
        <v>0</v>
      </c>
      <c r="T204" s="127">
        <v>0</v>
      </c>
      <c r="U204" s="139">
        <f t="shared" si="649"/>
        <v>0</v>
      </c>
      <c r="V204" s="127">
        <v>0</v>
      </c>
      <c r="W204" s="139">
        <f t="shared" si="650"/>
        <v>0</v>
      </c>
      <c r="X204" s="127">
        <v>0</v>
      </c>
      <c r="Y204" s="139">
        <f t="shared" si="651"/>
        <v>0</v>
      </c>
      <c r="Z204" s="127">
        <v>0</v>
      </c>
      <c r="AA204" s="139">
        <f t="shared" si="652"/>
        <v>0</v>
      </c>
      <c r="AB204" s="163">
        <f t="shared" si="655"/>
        <v>0</v>
      </c>
      <c r="AC204" s="131">
        <f t="shared" si="656"/>
        <v>0</v>
      </c>
    </row>
    <row r="205" spans="10:29" x14ac:dyDescent="0.35">
      <c r="J205" s="136">
        <f t="shared" si="653"/>
        <v>0</v>
      </c>
      <c r="K205" s="137"/>
      <c r="L205" s="138">
        <f t="shared" si="654"/>
        <v>0</v>
      </c>
      <c r="N205" s="127">
        <v>0</v>
      </c>
      <c r="O205" s="139">
        <f t="shared" si="646"/>
        <v>0</v>
      </c>
      <c r="P205" s="127">
        <v>0</v>
      </c>
      <c r="Q205" s="139">
        <f t="shared" si="647"/>
        <v>0</v>
      </c>
      <c r="R205" s="127">
        <v>0</v>
      </c>
      <c r="S205" s="139">
        <f t="shared" si="648"/>
        <v>0</v>
      </c>
      <c r="T205" s="127">
        <v>0</v>
      </c>
      <c r="U205" s="139">
        <f t="shared" si="649"/>
        <v>0</v>
      </c>
      <c r="V205" s="127">
        <v>0</v>
      </c>
      <c r="W205" s="139">
        <f t="shared" si="650"/>
        <v>0</v>
      </c>
      <c r="X205" s="127">
        <v>0</v>
      </c>
      <c r="Y205" s="139">
        <f t="shared" si="651"/>
        <v>0</v>
      </c>
      <c r="Z205" s="127">
        <v>0</v>
      </c>
      <c r="AA205" s="139">
        <f t="shared" si="652"/>
        <v>0</v>
      </c>
      <c r="AB205" s="163">
        <f t="shared" si="655"/>
        <v>0</v>
      </c>
      <c r="AC205" s="131">
        <f t="shared" si="656"/>
        <v>0</v>
      </c>
    </row>
    <row r="206" spans="10:29" x14ac:dyDescent="0.35">
      <c r="J206" s="136">
        <f t="shared" si="653"/>
        <v>0</v>
      </c>
      <c r="K206" s="137"/>
      <c r="L206" s="138">
        <f t="shared" si="654"/>
        <v>0</v>
      </c>
      <c r="N206" s="127">
        <v>0</v>
      </c>
      <c r="O206" s="139">
        <f t="shared" si="646"/>
        <v>0</v>
      </c>
      <c r="P206" s="127">
        <v>0</v>
      </c>
      <c r="Q206" s="139">
        <f t="shared" si="647"/>
        <v>0</v>
      </c>
      <c r="R206" s="127">
        <v>0</v>
      </c>
      <c r="S206" s="139">
        <f t="shared" si="648"/>
        <v>0</v>
      </c>
      <c r="T206" s="127">
        <v>0</v>
      </c>
      <c r="U206" s="139">
        <f t="shared" si="649"/>
        <v>0</v>
      </c>
      <c r="V206" s="127">
        <v>0</v>
      </c>
      <c r="W206" s="139">
        <f t="shared" si="650"/>
        <v>0</v>
      </c>
      <c r="X206" s="127">
        <v>0</v>
      </c>
      <c r="Y206" s="139">
        <f t="shared" si="651"/>
        <v>0</v>
      </c>
      <c r="Z206" s="127">
        <v>0</v>
      </c>
      <c r="AA206" s="139">
        <f t="shared" si="652"/>
        <v>0</v>
      </c>
      <c r="AB206" s="163">
        <f t="shared" si="655"/>
        <v>0</v>
      </c>
      <c r="AC206" s="131">
        <f t="shared" si="656"/>
        <v>0</v>
      </c>
    </row>
    <row r="207" spans="10:29" x14ac:dyDescent="0.35">
      <c r="J207" s="136">
        <f t="shared" si="653"/>
        <v>0</v>
      </c>
      <c r="K207" s="137"/>
      <c r="L207" s="138">
        <f t="shared" si="654"/>
        <v>0</v>
      </c>
      <c r="N207" s="127">
        <v>0</v>
      </c>
      <c r="O207" s="139">
        <f t="shared" si="646"/>
        <v>0</v>
      </c>
      <c r="P207" s="127">
        <v>0</v>
      </c>
      <c r="Q207" s="139">
        <f t="shared" si="647"/>
        <v>0</v>
      </c>
      <c r="R207" s="127">
        <v>0</v>
      </c>
      <c r="S207" s="139">
        <f t="shared" si="648"/>
        <v>0</v>
      </c>
      <c r="T207" s="127">
        <v>0</v>
      </c>
      <c r="U207" s="139">
        <f t="shared" si="649"/>
        <v>0</v>
      </c>
      <c r="V207" s="127">
        <v>0</v>
      </c>
      <c r="W207" s="139">
        <f t="shared" si="650"/>
        <v>0</v>
      </c>
      <c r="X207" s="127">
        <v>0</v>
      </c>
      <c r="Y207" s="139">
        <f t="shared" si="651"/>
        <v>0</v>
      </c>
      <c r="Z207" s="127">
        <v>0</v>
      </c>
      <c r="AA207" s="139">
        <f t="shared" si="652"/>
        <v>0</v>
      </c>
      <c r="AB207" s="163">
        <f t="shared" si="655"/>
        <v>0</v>
      </c>
      <c r="AC207" s="131">
        <f t="shared" si="656"/>
        <v>0</v>
      </c>
    </row>
    <row r="208" spans="10:29" x14ac:dyDescent="0.35">
      <c r="J208" s="136">
        <f t="shared" si="653"/>
        <v>0</v>
      </c>
      <c r="K208" s="137"/>
      <c r="L208" s="138">
        <f t="shared" si="654"/>
        <v>0</v>
      </c>
      <c r="N208" s="127">
        <v>0</v>
      </c>
      <c r="O208" s="139">
        <f t="shared" ref="O208:O271" si="657">N208*$J208</f>
        <v>0</v>
      </c>
      <c r="P208" s="127">
        <v>0</v>
      </c>
      <c r="Q208" s="139">
        <f t="shared" si="647"/>
        <v>0</v>
      </c>
      <c r="R208" s="127">
        <v>0</v>
      </c>
      <c r="S208" s="139">
        <f t="shared" si="648"/>
        <v>0</v>
      </c>
      <c r="T208" s="127">
        <v>0</v>
      </c>
      <c r="U208" s="139">
        <f t="shared" si="649"/>
        <v>0</v>
      </c>
      <c r="V208" s="127">
        <v>0</v>
      </c>
      <c r="W208" s="139">
        <f t="shared" si="650"/>
        <v>0</v>
      </c>
      <c r="X208" s="127">
        <v>0</v>
      </c>
      <c r="Y208" s="139">
        <f t="shared" si="651"/>
        <v>0</v>
      </c>
      <c r="Z208" s="127">
        <v>0</v>
      </c>
      <c r="AA208" s="139">
        <f t="shared" si="652"/>
        <v>0</v>
      </c>
      <c r="AB208" s="163">
        <f t="shared" si="655"/>
        <v>0</v>
      </c>
      <c r="AC208" s="131">
        <f t="shared" si="656"/>
        <v>0</v>
      </c>
    </row>
    <row r="209" spans="10:29" x14ac:dyDescent="0.35">
      <c r="J209" s="136">
        <f t="shared" si="653"/>
        <v>0</v>
      </c>
      <c r="K209" s="137"/>
      <c r="L209" s="138">
        <f t="shared" si="654"/>
        <v>0</v>
      </c>
      <c r="N209" s="127">
        <v>0</v>
      </c>
      <c r="O209" s="139">
        <f t="shared" si="657"/>
        <v>0</v>
      </c>
      <c r="P209" s="127">
        <v>0</v>
      </c>
      <c r="Q209" s="139">
        <f t="shared" si="647"/>
        <v>0</v>
      </c>
      <c r="R209" s="127">
        <v>0</v>
      </c>
      <c r="S209" s="139">
        <f t="shared" si="648"/>
        <v>0</v>
      </c>
      <c r="T209" s="127">
        <v>0</v>
      </c>
      <c r="U209" s="139">
        <f t="shared" si="649"/>
        <v>0</v>
      </c>
      <c r="V209" s="127">
        <v>0</v>
      </c>
      <c r="W209" s="139">
        <f t="shared" si="650"/>
        <v>0</v>
      </c>
      <c r="X209" s="127">
        <v>0</v>
      </c>
      <c r="Y209" s="139">
        <f t="shared" si="651"/>
        <v>0</v>
      </c>
      <c r="Z209" s="127">
        <v>0</v>
      </c>
      <c r="AA209" s="139">
        <f t="shared" si="652"/>
        <v>0</v>
      </c>
      <c r="AB209" s="163">
        <f t="shared" si="655"/>
        <v>0</v>
      </c>
      <c r="AC209" s="131">
        <f t="shared" si="656"/>
        <v>0</v>
      </c>
    </row>
    <row r="210" spans="10:29" x14ac:dyDescent="0.35">
      <c r="J210" s="136">
        <f t="shared" si="653"/>
        <v>0</v>
      </c>
      <c r="K210" s="137"/>
      <c r="L210" s="138">
        <f t="shared" si="654"/>
        <v>0</v>
      </c>
      <c r="N210" s="127">
        <v>0</v>
      </c>
      <c r="O210" s="139">
        <f t="shared" si="657"/>
        <v>0</v>
      </c>
      <c r="P210" s="127">
        <v>0</v>
      </c>
      <c r="Q210" s="139">
        <f t="shared" si="647"/>
        <v>0</v>
      </c>
      <c r="R210" s="127">
        <v>0</v>
      </c>
      <c r="S210" s="139">
        <f t="shared" si="648"/>
        <v>0</v>
      </c>
      <c r="T210" s="127">
        <v>0</v>
      </c>
      <c r="U210" s="139">
        <f t="shared" si="649"/>
        <v>0</v>
      </c>
      <c r="V210" s="127">
        <v>0</v>
      </c>
      <c r="W210" s="139">
        <f t="shared" si="650"/>
        <v>0</v>
      </c>
      <c r="X210" s="127">
        <v>0</v>
      </c>
      <c r="Y210" s="139">
        <f t="shared" si="651"/>
        <v>0</v>
      </c>
      <c r="Z210" s="127">
        <v>0</v>
      </c>
      <c r="AA210" s="139">
        <f t="shared" si="652"/>
        <v>0</v>
      </c>
      <c r="AB210" s="163">
        <f t="shared" si="655"/>
        <v>0</v>
      </c>
      <c r="AC210" s="131">
        <f t="shared" si="656"/>
        <v>0</v>
      </c>
    </row>
    <row r="211" spans="10:29" x14ac:dyDescent="0.35">
      <c r="J211" s="136">
        <f t="shared" si="653"/>
        <v>0</v>
      </c>
      <c r="K211" s="137"/>
      <c r="L211" s="138">
        <f t="shared" si="654"/>
        <v>0</v>
      </c>
      <c r="N211" s="127">
        <v>0</v>
      </c>
      <c r="O211" s="139">
        <f t="shared" si="657"/>
        <v>0</v>
      </c>
      <c r="P211" s="127">
        <v>0</v>
      </c>
      <c r="Q211" s="139">
        <f t="shared" si="647"/>
        <v>0</v>
      </c>
      <c r="R211" s="127">
        <v>0</v>
      </c>
      <c r="S211" s="139">
        <f t="shared" si="648"/>
        <v>0</v>
      </c>
      <c r="T211" s="127">
        <v>0</v>
      </c>
      <c r="U211" s="139">
        <f t="shared" si="649"/>
        <v>0</v>
      </c>
      <c r="V211" s="127">
        <v>0</v>
      </c>
      <c r="W211" s="139">
        <f t="shared" si="650"/>
        <v>0</v>
      </c>
      <c r="X211" s="127">
        <v>0</v>
      </c>
      <c r="Y211" s="139">
        <f t="shared" si="651"/>
        <v>0</v>
      </c>
      <c r="Z211" s="127">
        <v>0</v>
      </c>
      <c r="AA211" s="139">
        <f t="shared" si="652"/>
        <v>0</v>
      </c>
      <c r="AB211" s="163">
        <f t="shared" si="655"/>
        <v>0</v>
      </c>
      <c r="AC211" s="131">
        <f t="shared" si="656"/>
        <v>0</v>
      </c>
    </row>
    <row r="212" spans="10:29" x14ac:dyDescent="0.35">
      <c r="J212" s="136">
        <f t="shared" si="653"/>
        <v>0</v>
      </c>
      <c r="K212" s="137"/>
      <c r="L212" s="138">
        <f t="shared" si="654"/>
        <v>0</v>
      </c>
      <c r="N212" s="127">
        <v>0</v>
      </c>
      <c r="O212" s="139">
        <f t="shared" si="657"/>
        <v>0</v>
      </c>
      <c r="P212" s="127">
        <v>0</v>
      </c>
      <c r="Q212" s="139">
        <f t="shared" si="647"/>
        <v>0</v>
      </c>
      <c r="R212" s="127">
        <v>0</v>
      </c>
      <c r="S212" s="139">
        <f t="shared" si="648"/>
        <v>0</v>
      </c>
      <c r="T212" s="127">
        <v>0</v>
      </c>
      <c r="U212" s="139">
        <f t="shared" si="649"/>
        <v>0</v>
      </c>
      <c r="V212" s="127">
        <v>0</v>
      </c>
      <c r="W212" s="139">
        <f t="shared" si="650"/>
        <v>0</v>
      </c>
      <c r="X212" s="127">
        <v>0</v>
      </c>
      <c r="Y212" s="139">
        <f t="shared" si="651"/>
        <v>0</v>
      </c>
      <c r="Z212" s="127">
        <v>0</v>
      </c>
      <c r="AA212" s="139">
        <f t="shared" si="652"/>
        <v>0</v>
      </c>
      <c r="AB212" s="163">
        <f t="shared" si="655"/>
        <v>0</v>
      </c>
      <c r="AC212" s="131">
        <f t="shared" si="656"/>
        <v>0</v>
      </c>
    </row>
    <row r="213" spans="10:29" x14ac:dyDescent="0.35">
      <c r="J213" s="136">
        <f t="shared" si="653"/>
        <v>0</v>
      </c>
      <c r="K213" s="137"/>
      <c r="L213" s="138">
        <f t="shared" si="654"/>
        <v>0</v>
      </c>
      <c r="N213" s="127">
        <v>0</v>
      </c>
      <c r="O213" s="139">
        <f t="shared" si="657"/>
        <v>0</v>
      </c>
      <c r="P213" s="127">
        <v>0</v>
      </c>
      <c r="Q213" s="139">
        <f t="shared" si="647"/>
        <v>0</v>
      </c>
      <c r="R213" s="127">
        <v>0</v>
      </c>
      <c r="S213" s="139">
        <f t="shared" si="648"/>
        <v>0</v>
      </c>
      <c r="T213" s="127">
        <v>0</v>
      </c>
      <c r="U213" s="139">
        <f t="shared" si="649"/>
        <v>0</v>
      </c>
      <c r="V213" s="127">
        <v>0</v>
      </c>
      <c r="W213" s="139">
        <f t="shared" si="650"/>
        <v>0</v>
      </c>
      <c r="X213" s="127">
        <v>0</v>
      </c>
      <c r="Y213" s="139">
        <f t="shared" si="651"/>
        <v>0</v>
      </c>
      <c r="Z213" s="127">
        <v>0</v>
      </c>
      <c r="AA213" s="139">
        <f t="shared" si="652"/>
        <v>0</v>
      </c>
      <c r="AB213" s="163">
        <f t="shared" si="655"/>
        <v>0</v>
      </c>
      <c r="AC213" s="131">
        <f t="shared" si="656"/>
        <v>0</v>
      </c>
    </row>
    <row r="214" spans="10:29" x14ac:dyDescent="0.35">
      <c r="J214" s="136">
        <f t="shared" si="653"/>
        <v>0</v>
      </c>
      <c r="K214" s="137"/>
      <c r="L214" s="138">
        <f t="shared" si="654"/>
        <v>0</v>
      </c>
      <c r="N214" s="127">
        <v>0</v>
      </c>
      <c r="O214" s="139">
        <f t="shared" si="657"/>
        <v>0</v>
      </c>
      <c r="P214" s="127">
        <v>0</v>
      </c>
      <c r="Q214" s="139">
        <f t="shared" si="647"/>
        <v>0</v>
      </c>
      <c r="R214" s="127">
        <v>0</v>
      </c>
      <c r="S214" s="139">
        <f t="shared" si="648"/>
        <v>0</v>
      </c>
      <c r="T214" s="127">
        <v>0</v>
      </c>
      <c r="U214" s="139">
        <f t="shared" si="649"/>
        <v>0</v>
      </c>
      <c r="V214" s="127">
        <v>0</v>
      </c>
      <c r="W214" s="139">
        <f t="shared" si="650"/>
        <v>0</v>
      </c>
      <c r="X214" s="127">
        <v>0</v>
      </c>
      <c r="Y214" s="139">
        <f t="shared" si="651"/>
        <v>0</v>
      </c>
      <c r="Z214" s="127">
        <v>0</v>
      </c>
      <c r="AA214" s="139">
        <f t="shared" si="652"/>
        <v>0</v>
      </c>
      <c r="AB214" s="163">
        <f t="shared" si="655"/>
        <v>0</v>
      </c>
      <c r="AC214" s="131">
        <f t="shared" si="656"/>
        <v>0</v>
      </c>
    </row>
    <row r="215" spans="10:29" x14ac:dyDescent="0.35">
      <c r="J215" s="136">
        <f t="shared" si="653"/>
        <v>0</v>
      </c>
      <c r="K215" s="137"/>
      <c r="L215" s="138">
        <f t="shared" si="654"/>
        <v>0</v>
      </c>
      <c r="N215" s="127">
        <v>0</v>
      </c>
      <c r="O215" s="139">
        <f t="shared" si="657"/>
        <v>0</v>
      </c>
      <c r="P215" s="127">
        <v>0</v>
      </c>
      <c r="Q215" s="139">
        <f t="shared" si="647"/>
        <v>0</v>
      </c>
      <c r="R215" s="127">
        <v>0</v>
      </c>
      <c r="S215" s="139">
        <f t="shared" si="648"/>
        <v>0</v>
      </c>
      <c r="T215" s="127">
        <v>0</v>
      </c>
      <c r="U215" s="139">
        <f t="shared" si="649"/>
        <v>0</v>
      </c>
      <c r="V215" s="127">
        <v>0</v>
      </c>
      <c r="W215" s="139">
        <f t="shared" si="650"/>
        <v>0</v>
      </c>
      <c r="X215" s="127">
        <v>0</v>
      </c>
      <c r="Y215" s="139">
        <f t="shared" si="651"/>
        <v>0</v>
      </c>
      <c r="Z215" s="127">
        <v>0</v>
      </c>
      <c r="AA215" s="139">
        <f t="shared" si="652"/>
        <v>0</v>
      </c>
      <c r="AB215" s="163">
        <f t="shared" si="655"/>
        <v>0</v>
      </c>
      <c r="AC215" s="131">
        <f t="shared" si="656"/>
        <v>0</v>
      </c>
    </row>
    <row r="216" spans="10:29" x14ac:dyDescent="0.35">
      <c r="J216" s="136">
        <f t="shared" si="653"/>
        <v>0</v>
      </c>
      <c r="K216" s="137"/>
      <c r="L216" s="138">
        <f t="shared" si="654"/>
        <v>0</v>
      </c>
      <c r="N216" s="127">
        <v>0</v>
      </c>
      <c r="O216" s="139">
        <f t="shared" si="657"/>
        <v>0</v>
      </c>
      <c r="P216" s="127">
        <v>0</v>
      </c>
      <c r="Q216" s="139">
        <f t="shared" si="647"/>
        <v>0</v>
      </c>
      <c r="R216" s="127">
        <v>0</v>
      </c>
      <c r="S216" s="139">
        <f t="shared" si="648"/>
        <v>0</v>
      </c>
      <c r="T216" s="127">
        <v>0</v>
      </c>
      <c r="U216" s="139">
        <f t="shared" si="649"/>
        <v>0</v>
      </c>
      <c r="V216" s="127">
        <v>0</v>
      </c>
      <c r="W216" s="139">
        <f t="shared" si="650"/>
        <v>0</v>
      </c>
      <c r="X216" s="127">
        <v>0</v>
      </c>
      <c r="Y216" s="139">
        <f t="shared" si="651"/>
        <v>0</v>
      </c>
      <c r="Z216" s="127">
        <v>0</v>
      </c>
      <c r="AA216" s="139">
        <f t="shared" si="652"/>
        <v>0</v>
      </c>
      <c r="AB216" s="163">
        <f t="shared" si="655"/>
        <v>0</v>
      </c>
      <c r="AC216" s="131">
        <f t="shared" si="656"/>
        <v>0</v>
      </c>
    </row>
    <row r="217" spans="10:29" x14ac:dyDescent="0.35">
      <c r="J217" s="136">
        <f t="shared" si="653"/>
        <v>0</v>
      </c>
      <c r="K217" s="137"/>
      <c r="L217" s="138">
        <f t="shared" si="654"/>
        <v>0</v>
      </c>
      <c r="N217" s="127">
        <v>0</v>
      </c>
      <c r="O217" s="139">
        <f t="shared" si="657"/>
        <v>0</v>
      </c>
      <c r="P217" s="127">
        <v>0</v>
      </c>
      <c r="Q217" s="139">
        <f t="shared" si="647"/>
        <v>0</v>
      </c>
      <c r="R217" s="127">
        <v>0</v>
      </c>
      <c r="S217" s="139">
        <f t="shared" si="648"/>
        <v>0</v>
      </c>
      <c r="T217" s="127">
        <v>0</v>
      </c>
      <c r="U217" s="139">
        <f t="shared" si="649"/>
        <v>0</v>
      </c>
      <c r="V217" s="127">
        <v>0</v>
      </c>
      <c r="W217" s="139">
        <f t="shared" si="650"/>
        <v>0</v>
      </c>
      <c r="X217" s="127">
        <v>0</v>
      </c>
      <c r="Y217" s="139">
        <f t="shared" si="651"/>
        <v>0</v>
      </c>
      <c r="Z217" s="127">
        <v>0</v>
      </c>
      <c r="AA217" s="139">
        <f t="shared" si="652"/>
        <v>0</v>
      </c>
      <c r="AB217" s="163">
        <f t="shared" si="655"/>
        <v>0</v>
      </c>
      <c r="AC217" s="131">
        <f t="shared" si="656"/>
        <v>0</v>
      </c>
    </row>
    <row r="218" spans="10:29" x14ac:dyDescent="0.35">
      <c r="J218" s="136">
        <f t="shared" si="653"/>
        <v>0</v>
      </c>
      <c r="K218" s="137"/>
      <c r="L218" s="138">
        <f t="shared" si="654"/>
        <v>0</v>
      </c>
      <c r="N218" s="127">
        <v>0</v>
      </c>
      <c r="O218" s="139">
        <f t="shared" si="657"/>
        <v>0</v>
      </c>
      <c r="P218" s="127">
        <v>0</v>
      </c>
      <c r="Q218" s="139">
        <f t="shared" si="647"/>
        <v>0</v>
      </c>
      <c r="R218" s="127">
        <v>0</v>
      </c>
      <c r="S218" s="139">
        <f t="shared" si="648"/>
        <v>0</v>
      </c>
      <c r="T218" s="127">
        <v>0</v>
      </c>
      <c r="U218" s="139">
        <f t="shared" si="649"/>
        <v>0</v>
      </c>
      <c r="V218" s="127">
        <v>0</v>
      </c>
      <c r="W218" s="139">
        <f t="shared" si="650"/>
        <v>0</v>
      </c>
      <c r="X218" s="127">
        <v>0</v>
      </c>
      <c r="Y218" s="139">
        <f t="shared" si="651"/>
        <v>0</v>
      </c>
      <c r="Z218" s="127">
        <v>0</v>
      </c>
      <c r="AA218" s="139">
        <f t="shared" si="652"/>
        <v>0</v>
      </c>
      <c r="AB218" s="163">
        <f t="shared" si="655"/>
        <v>0</v>
      </c>
      <c r="AC218" s="131">
        <f t="shared" si="656"/>
        <v>0</v>
      </c>
    </row>
    <row r="219" spans="10:29" x14ac:dyDescent="0.35">
      <c r="J219" s="136">
        <f t="shared" si="653"/>
        <v>0</v>
      </c>
      <c r="K219" s="137"/>
      <c r="L219" s="138">
        <f t="shared" si="654"/>
        <v>0</v>
      </c>
      <c r="N219" s="127">
        <v>0</v>
      </c>
      <c r="O219" s="139">
        <f t="shared" si="657"/>
        <v>0</v>
      </c>
      <c r="P219" s="127">
        <v>0</v>
      </c>
      <c r="Q219" s="139">
        <f t="shared" si="647"/>
        <v>0</v>
      </c>
      <c r="R219" s="127">
        <v>0</v>
      </c>
      <c r="S219" s="139">
        <f t="shared" si="648"/>
        <v>0</v>
      </c>
      <c r="T219" s="127">
        <v>0</v>
      </c>
      <c r="U219" s="139">
        <f t="shared" si="649"/>
        <v>0</v>
      </c>
      <c r="V219" s="127">
        <v>0</v>
      </c>
      <c r="W219" s="139">
        <f t="shared" si="650"/>
        <v>0</v>
      </c>
      <c r="X219" s="127">
        <v>0</v>
      </c>
      <c r="Y219" s="139">
        <f t="shared" si="651"/>
        <v>0</v>
      </c>
      <c r="Z219" s="127">
        <v>0</v>
      </c>
      <c r="AA219" s="139">
        <f t="shared" si="652"/>
        <v>0</v>
      </c>
      <c r="AB219" s="163">
        <f t="shared" si="655"/>
        <v>0</v>
      </c>
      <c r="AC219" s="131">
        <f t="shared" si="656"/>
        <v>0</v>
      </c>
    </row>
    <row r="220" spans="10:29" x14ac:dyDescent="0.35">
      <c r="J220" s="136">
        <f t="shared" si="653"/>
        <v>0</v>
      </c>
      <c r="K220" s="137"/>
      <c r="L220" s="138">
        <f t="shared" si="654"/>
        <v>0</v>
      </c>
      <c r="N220" s="127">
        <v>0</v>
      </c>
      <c r="O220" s="139">
        <f t="shared" si="657"/>
        <v>0</v>
      </c>
      <c r="P220" s="127">
        <v>0</v>
      </c>
      <c r="Q220" s="139">
        <f t="shared" si="647"/>
        <v>0</v>
      </c>
      <c r="R220" s="127">
        <v>0</v>
      </c>
      <c r="S220" s="139">
        <f t="shared" si="648"/>
        <v>0</v>
      </c>
      <c r="T220" s="127">
        <v>0</v>
      </c>
      <c r="U220" s="139">
        <f t="shared" si="649"/>
        <v>0</v>
      </c>
      <c r="V220" s="127">
        <v>0</v>
      </c>
      <c r="W220" s="139">
        <f t="shared" si="650"/>
        <v>0</v>
      </c>
      <c r="X220" s="127">
        <v>0</v>
      </c>
      <c r="Y220" s="139">
        <f t="shared" si="651"/>
        <v>0</v>
      </c>
      <c r="Z220" s="127">
        <v>0</v>
      </c>
      <c r="AA220" s="139">
        <f t="shared" si="652"/>
        <v>0</v>
      </c>
      <c r="AB220" s="163">
        <f t="shared" si="655"/>
        <v>0</v>
      </c>
      <c r="AC220" s="131">
        <f t="shared" si="656"/>
        <v>0</v>
      </c>
    </row>
    <row r="221" spans="10:29" x14ac:dyDescent="0.35">
      <c r="J221" s="136">
        <f t="shared" si="653"/>
        <v>0</v>
      </c>
      <c r="K221" s="137"/>
      <c r="L221" s="138">
        <f t="shared" si="654"/>
        <v>0</v>
      </c>
      <c r="N221" s="127">
        <v>0</v>
      </c>
      <c r="O221" s="139">
        <f t="shared" si="657"/>
        <v>0</v>
      </c>
      <c r="P221" s="127">
        <v>0</v>
      </c>
      <c r="Q221" s="139">
        <f t="shared" si="647"/>
        <v>0</v>
      </c>
      <c r="R221" s="127">
        <v>0</v>
      </c>
      <c r="S221" s="139">
        <f t="shared" si="648"/>
        <v>0</v>
      </c>
      <c r="T221" s="127">
        <v>0</v>
      </c>
      <c r="U221" s="139">
        <f t="shared" si="649"/>
        <v>0</v>
      </c>
      <c r="V221" s="127">
        <v>0</v>
      </c>
      <c r="W221" s="139">
        <f t="shared" si="650"/>
        <v>0</v>
      </c>
      <c r="X221" s="127">
        <v>0</v>
      </c>
      <c r="Y221" s="139">
        <f t="shared" si="651"/>
        <v>0</v>
      </c>
      <c r="Z221" s="127">
        <v>0</v>
      </c>
      <c r="AA221" s="139">
        <f t="shared" si="652"/>
        <v>0</v>
      </c>
      <c r="AB221" s="163">
        <f t="shared" si="655"/>
        <v>0</v>
      </c>
      <c r="AC221" s="131">
        <f t="shared" si="656"/>
        <v>0</v>
      </c>
    </row>
    <row r="222" spans="10:29" x14ac:dyDescent="0.35">
      <c r="J222" s="136">
        <f t="shared" si="653"/>
        <v>0</v>
      </c>
      <c r="K222" s="137"/>
      <c r="L222" s="138">
        <f t="shared" si="654"/>
        <v>0</v>
      </c>
      <c r="N222" s="127">
        <v>0</v>
      </c>
      <c r="O222" s="139">
        <f t="shared" si="657"/>
        <v>0</v>
      </c>
      <c r="P222" s="127">
        <v>0</v>
      </c>
      <c r="Q222" s="139">
        <f t="shared" si="647"/>
        <v>0</v>
      </c>
      <c r="R222" s="127">
        <v>0</v>
      </c>
      <c r="S222" s="139">
        <f t="shared" si="648"/>
        <v>0</v>
      </c>
      <c r="T222" s="127">
        <v>0</v>
      </c>
      <c r="U222" s="139">
        <f t="shared" si="649"/>
        <v>0</v>
      </c>
      <c r="V222" s="127">
        <v>0</v>
      </c>
      <c r="W222" s="139">
        <f t="shared" si="650"/>
        <v>0</v>
      </c>
      <c r="X222" s="127">
        <v>0</v>
      </c>
      <c r="Y222" s="139">
        <f t="shared" si="651"/>
        <v>0</v>
      </c>
      <c r="Z222" s="127">
        <v>0</v>
      </c>
      <c r="AA222" s="139">
        <f t="shared" si="652"/>
        <v>0</v>
      </c>
      <c r="AB222" s="163">
        <f t="shared" si="655"/>
        <v>0</v>
      </c>
      <c r="AC222" s="131">
        <f t="shared" si="656"/>
        <v>0</v>
      </c>
    </row>
    <row r="223" spans="10:29" x14ac:dyDescent="0.35">
      <c r="J223" s="136">
        <f t="shared" si="653"/>
        <v>0</v>
      </c>
      <c r="K223" s="137"/>
      <c r="L223" s="138">
        <f t="shared" si="654"/>
        <v>0</v>
      </c>
      <c r="N223" s="127">
        <v>0</v>
      </c>
      <c r="O223" s="139">
        <f t="shared" si="657"/>
        <v>0</v>
      </c>
      <c r="P223" s="127">
        <v>0</v>
      </c>
      <c r="Q223" s="139">
        <f t="shared" si="647"/>
        <v>0</v>
      </c>
      <c r="R223" s="127">
        <v>0</v>
      </c>
      <c r="S223" s="139">
        <f t="shared" si="648"/>
        <v>0</v>
      </c>
      <c r="T223" s="127">
        <v>0</v>
      </c>
      <c r="U223" s="139">
        <f t="shared" si="649"/>
        <v>0</v>
      </c>
      <c r="V223" s="127">
        <v>0</v>
      </c>
      <c r="W223" s="139">
        <f t="shared" si="650"/>
        <v>0</v>
      </c>
      <c r="X223" s="127">
        <v>0</v>
      </c>
      <c r="Y223" s="139">
        <f t="shared" si="651"/>
        <v>0</v>
      </c>
      <c r="Z223" s="127">
        <v>0</v>
      </c>
      <c r="AA223" s="139">
        <f t="shared" si="652"/>
        <v>0</v>
      </c>
      <c r="AB223" s="163">
        <f t="shared" si="655"/>
        <v>0</v>
      </c>
      <c r="AC223" s="131">
        <f t="shared" si="656"/>
        <v>0</v>
      </c>
    </row>
    <row r="224" spans="10:29" x14ac:dyDescent="0.35">
      <c r="J224" s="136">
        <f t="shared" si="653"/>
        <v>0</v>
      </c>
      <c r="K224" s="137"/>
      <c r="L224" s="138">
        <f t="shared" si="654"/>
        <v>0</v>
      </c>
      <c r="N224" s="127">
        <v>0</v>
      </c>
      <c r="O224" s="139">
        <f t="shared" si="657"/>
        <v>0</v>
      </c>
      <c r="P224" s="127">
        <v>0</v>
      </c>
      <c r="Q224" s="139">
        <f t="shared" si="647"/>
        <v>0</v>
      </c>
      <c r="R224" s="127">
        <v>0</v>
      </c>
      <c r="S224" s="139">
        <f t="shared" si="648"/>
        <v>0</v>
      </c>
      <c r="T224" s="127">
        <v>0</v>
      </c>
      <c r="U224" s="139">
        <f t="shared" si="649"/>
        <v>0</v>
      </c>
      <c r="V224" s="127">
        <v>0</v>
      </c>
      <c r="W224" s="139">
        <f t="shared" si="650"/>
        <v>0</v>
      </c>
      <c r="X224" s="127">
        <v>0</v>
      </c>
      <c r="Y224" s="139">
        <f t="shared" si="651"/>
        <v>0</v>
      </c>
      <c r="Z224" s="127">
        <v>0</v>
      </c>
      <c r="AA224" s="139">
        <f t="shared" si="652"/>
        <v>0</v>
      </c>
      <c r="AB224" s="163">
        <f t="shared" si="655"/>
        <v>0</v>
      </c>
      <c r="AC224" s="131">
        <f t="shared" si="656"/>
        <v>0</v>
      </c>
    </row>
    <row r="225" spans="10:29" x14ac:dyDescent="0.35">
      <c r="J225" s="136">
        <f t="shared" si="653"/>
        <v>0</v>
      </c>
      <c r="K225" s="137"/>
      <c r="L225" s="138">
        <f t="shared" si="654"/>
        <v>0</v>
      </c>
      <c r="N225" s="127">
        <v>0</v>
      </c>
      <c r="O225" s="139">
        <f t="shared" si="657"/>
        <v>0</v>
      </c>
      <c r="P225" s="127">
        <v>0</v>
      </c>
      <c r="Q225" s="139">
        <f t="shared" si="647"/>
        <v>0</v>
      </c>
      <c r="R225" s="127">
        <v>0</v>
      </c>
      <c r="S225" s="139">
        <f t="shared" si="648"/>
        <v>0</v>
      </c>
      <c r="T225" s="127">
        <v>0</v>
      </c>
      <c r="U225" s="139">
        <f t="shared" si="649"/>
        <v>0</v>
      </c>
      <c r="V225" s="127">
        <v>0</v>
      </c>
      <c r="W225" s="139">
        <f t="shared" si="650"/>
        <v>0</v>
      </c>
      <c r="X225" s="127">
        <v>0</v>
      </c>
      <c r="Y225" s="139">
        <f t="shared" si="651"/>
        <v>0</v>
      </c>
      <c r="Z225" s="127">
        <v>0</v>
      </c>
      <c r="AA225" s="139">
        <f t="shared" si="652"/>
        <v>0</v>
      </c>
      <c r="AB225" s="163">
        <f t="shared" si="655"/>
        <v>0</v>
      </c>
      <c r="AC225" s="131">
        <f t="shared" si="656"/>
        <v>0</v>
      </c>
    </row>
    <row r="226" spans="10:29" x14ac:dyDescent="0.35">
      <c r="J226" s="136">
        <f t="shared" si="653"/>
        <v>0</v>
      </c>
      <c r="K226" s="137"/>
      <c r="L226" s="138">
        <f t="shared" si="654"/>
        <v>0</v>
      </c>
      <c r="N226" s="127">
        <v>0</v>
      </c>
      <c r="O226" s="139">
        <f t="shared" si="657"/>
        <v>0</v>
      </c>
      <c r="P226" s="127">
        <v>0</v>
      </c>
      <c r="Q226" s="139">
        <f t="shared" si="647"/>
        <v>0</v>
      </c>
      <c r="R226" s="127">
        <v>0</v>
      </c>
      <c r="S226" s="139">
        <f t="shared" si="648"/>
        <v>0</v>
      </c>
      <c r="T226" s="127">
        <v>0</v>
      </c>
      <c r="U226" s="139">
        <f t="shared" si="649"/>
        <v>0</v>
      </c>
      <c r="V226" s="127">
        <v>0</v>
      </c>
      <c r="W226" s="139">
        <f t="shared" si="650"/>
        <v>0</v>
      </c>
      <c r="X226" s="127">
        <v>0</v>
      </c>
      <c r="Y226" s="139">
        <f t="shared" si="651"/>
        <v>0</v>
      </c>
      <c r="Z226" s="127">
        <v>0</v>
      </c>
      <c r="AA226" s="139">
        <f t="shared" si="652"/>
        <v>0</v>
      </c>
      <c r="AB226" s="163">
        <f t="shared" si="655"/>
        <v>0</v>
      </c>
      <c r="AC226" s="131">
        <f t="shared" si="656"/>
        <v>0</v>
      </c>
    </row>
    <row r="227" spans="10:29" x14ac:dyDescent="0.35">
      <c r="J227" s="136">
        <f t="shared" si="653"/>
        <v>0</v>
      </c>
      <c r="K227" s="137"/>
      <c r="L227" s="138">
        <f t="shared" si="654"/>
        <v>0</v>
      </c>
      <c r="N227" s="127">
        <v>0</v>
      </c>
      <c r="O227" s="139">
        <f t="shared" si="657"/>
        <v>0</v>
      </c>
      <c r="P227" s="127">
        <v>0</v>
      </c>
      <c r="Q227" s="139">
        <f t="shared" si="647"/>
        <v>0</v>
      </c>
      <c r="R227" s="127">
        <v>0</v>
      </c>
      <c r="S227" s="139">
        <f t="shared" si="648"/>
        <v>0</v>
      </c>
      <c r="T227" s="127">
        <v>0</v>
      </c>
      <c r="U227" s="139">
        <f t="shared" si="649"/>
        <v>0</v>
      </c>
      <c r="V227" s="127">
        <v>0</v>
      </c>
      <c r="W227" s="139">
        <f t="shared" si="650"/>
        <v>0</v>
      </c>
      <c r="X227" s="127">
        <v>0</v>
      </c>
      <c r="Y227" s="139">
        <f t="shared" si="651"/>
        <v>0</v>
      </c>
      <c r="Z227" s="127">
        <v>0</v>
      </c>
      <c r="AA227" s="139">
        <f t="shared" si="652"/>
        <v>0</v>
      </c>
      <c r="AB227" s="163">
        <f t="shared" si="655"/>
        <v>0</v>
      </c>
      <c r="AC227" s="131">
        <f t="shared" si="656"/>
        <v>0</v>
      </c>
    </row>
    <row r="228" spans="10:29" x14ac:dyDescent="0.35">
      <c r="J228" s="136">
        <f t="shared" si="653"/>
        <v>0</v>
      </c>
      <c r="K228" s="137"/>
      <c r="L228" s="138">
        <f t="shared" si="654"/>
        <v>0</v>
      </c>
      <c r="N228" s="127">
        <v>0</v>
      </c>
      <c r="O228" s="139">
        <f t="shared" si="657"/>
        <v>0</v>
      </c>
      <c r="P228" s="127">
        <v>0</v>
      </c>
      <c r="Q228" s="139">
        <f t="shared" si="647"/>
        <v>0</v>
      </c>
      <c r="R228" s="127">
        <v>0</v>
      </c>
      <c r="S228" s="139">
        <f t="shared" si="648"/>
        <v>0</v>
      </c>
      <c r="T228" s="127">
        <v>0</v>
      </c>
      <c r="U228" s="139">
        <f t="shared" si="649"/>
        <v>0</v>
      </c>
      <c r="V228" s="127">
        <v>0</v>
      </c>
      <c r="W228" s="139">
        <f t="shared" si="650"/>
        <v>0</v>
      </c>
      <c r="X228" s="127">
        <v>0</v>
      </c>
      <c r="Y228" s="139">
        <f t="shared" si="651"/>
        <v>0</v>
      </c>
      <c r="Z228" s="127">
        <v>0</v>
      </c>
      <c r="AA228" s="139">
        <f t="shared" si="652"/>
        <v>0</v>
      </c>
      <c r="AB228" s="163">
        <f t="shared" si="655"/>
        <v>0</v>
      </c>
      <c r="AC228" s="131">
        <f t="shared" si="656"/>
        <v>0</v>
      </c>
    </row>
    <row r="229" spans="10:29" x14ac:dyDescent="0.35">
      <c r="J229" s="136">
        <f t="shared" si="653"/>
        <v>0</v>
      </c>
      <c r="K229" s="137"/>
      <c r="L229" s="138">
        <f t="shared" si="654"/>
        <v>0</v>
      </c>
      <c r="N229" s="127">
        <v>0</v>
      </c>
      <c r="O229" s="139">
        <f t="shared" si="657"/>
        <v>0</v>
      </c>
      <c r="P229" s="127">
        <v>0</v>
      </c>
      <c r="Q229" s="139">
        <f t="shared" si="647"/>
        <v>0</v>
      </c>
      <c r="R229" s="127">
        <v>0</v>
      </c>
      <c r="S229" s="139">
        <f t="shared" si="648"/>
        <v>0</v>
      </c>
      <c r="T229" s="127">
        <v>0</v>
      </c>
      <c r="U229" s="139">
        <f t="shared" si="649"/>
        <v>0</v>
      </c>
      <c r="V229" s="127">
        <v>0</v>
      </c>
      <c r="W229" s="139">
        <f t="shared" si="650"/>
        <v>0</v>
      </c>
      <c r="X229" s="127">
        <v>0</v>
      </c>
      <c r="Y229" s="139">
        <f t="shared" si="651"/>
        <v>0</v>
      </c>
      <c r="Z229" s="127">
        <v>0</v>
      </c>
      <c r="AA229" s="139">
        <f t="shared" si="652"/>
        <v>0</v>
      </c>
      <c r="AB229" s="163">
        <f t="shared" si="655"/>
        <v>0</v>
      </c>
      <c r="AC229" s="131">
        <f t="shared" si="656"/>
        <v>0</v>
      </c>
    </row>
    <row r="230" spans="10:29" x14ac:dyDescent="0.35">
      <c r="J230" s="136">
        <f t="shared" si="653"/>
        <v>0</v>
      </c>
      <c r="K230" s="137"/>
      <c r="L230" s="138">
        <f t="shared" si="654"/>
        <v>0</v>
      </c>
      <c r="N230" s="127">
        <v>0</v>
      </c>
      <c r="O230" s="139">
        <f t="shared" si="657"/>
        <v>0</v>
      </c>
      <c r="P230" s="127">
        <v>0</v>
      </c>
      <c r="Q230" s="139">
        <f t="shared" si="647"/>
        <v>0</v>
      </c>
      <c r="R230" s="127">
        <v>0</v>
      </c>
      <c r="S230" s="139">
        <f t="shared" si="648"/>
        <v>0</v>
      </c>
      <c r="T230" s="127">
        <v>0</v>
      </c>
      <c r="U230" s="139">
        <f t="shared" si="649"/>
        <v>0</v>
      </c>
      <c r="V230" s="127">
        <v>0</v>
      </c>
      <c r="W230" s="139">
        <f t="shared" si="650"/>
        <v>0</v>
      </c>
      <c r="X230" s="127">
        <v>0</v>
      </c>
      <c r="Y230" s="139">
        <f t="shared" si="651"/>
        <v>0</v>
      </c>
      <c r="Z230" s="127">
        <v>0</v>
      </c>
      <c r="AA230" s="139">
        <f t="shared" si="652"/>
        <v>0</v>
      </c>
      <c r="AB230" s="163">
        <f t="shared" si="655"/>
        <v>0</v>
      </c>
      <c r="AC230" s="131">
        <f t="shared" si="656"/>
        <v>0</v>
      </c>
    </row>
    <row r="231" spans="10:29" x14ac:dyDescent="0.35">
      <c r="J231" s="136">
        <f t="shared" si="653"/>
        <v>0</v>
      </c>
      <c r="K231" s="137"/>
      <c r="L231" s="138">
        <f t="shared" si="654"/>
        <v>0</v>
      </c>
      <c r="N231" s="127">
        <v>0</v>
      </c>
      <c r="O231" s="139">
        <f t="shared" si="657"/>
        <v>0</v>
      </c>
      <c r="P231" s="127">
        <v>0</v>
      </c>
      <c r="Q231" s="139">
        <f t="shared" si="647"/>
        <v>0</v>
      </c>
      <c r="R231" s="127">
        <v>0</v>
      </c>
      <c r="S231" s="139">
        <f t="shared" si="648"/>
        <v>0</v>
      </c>
      <c r="T231" s="127">
        <v>0</v>
      </c>
      <c r="U231" s="139">
        <f t="shared" si="649"/>
        <v>0</v>
      </c>
      <c r="V231" s="127">
        <v>0</v>
      </c>
      <c r="W231" s="139">
        <f t="shared" si="650"/>
        <v>0</v>
      </c>
      <c r="X231" s="127">
        <v>0</v>
      </c>
      <c r="Y231" s="139">
        <f t="shared" si="651"/>
        <v>0</v>
      </c>
      <c r="Z231" s="127">
        <v>0</v>
      </c>
      <c r="AA231" s="139">
        <f t="shared" si="652"/>
        <v>0</v>
      </c>
      <c r="AB231" s="163">
        <f t="shared" si="655"/>
        <v>0</v>
      </c>
      <c r="AC231" s="131">
        <f t="shared" si="656"/>
        <v>0</v>
      </c>
    </row>
    <row r="232" spans="10:29" x14ac:dyDescent="0.35">
      <c r="J232" s="136">
        <f t="shared" si="653"/>
        <v>0</v>
      </c>
      <c r="K232" s="137"/>
      <c r="L232" s="138">
        <f t="shared" si="654"/>
        <v>0</v>
      </c>
      <c r="N232" s="127">
        <v>0</v>
      </c>
      <c r="O232" s="139">
        <f t="shared" si="657"/>
        <v>0</v>
      </c>
      <c r="P232" s="127">
        <v>0</v>
      </c>
      <c r="Q232" s="139">
        <f t="shared" si="647"/>
        <v>0</v>
      </c>
      <c r="R232" s="127">
        <v>0</v>
      </c>
      <c r="S232" s="139">
        <f t="shared" si="648"/>
        <v>0</v>
      </c>
      <c r="T232" s="127">
        <v>0</v>
      </c>
      <c r="U232" s="139">
        <f t="shared" si="649"/>
        <v>0</v>
      </c>
      <c r="V232" s="127">
        <v>0</v>
      </c>
      <c r="W232" s="139">
        <f t="shared" si="650"/>
        <v>0</v>
      </c>
      <c r="X232" s="127">
        <v>0</v>
      </c>
      <c r="Y232" s="139">
        <f t="shared" si="651"/>
        <v>0</v>
      </c>
      <c r="Z232" s="127">
        <v>0</v>
      </c>
      <c r="AA232" s="139">
        <f t="shared" si="652"/>
        <v>0</v>
      </c>
      <c r="AB232" s="163">
        <f t="shared" si="655"/>
        <v>0</v>
      </c>
      <c r="AC232" s="131">
        <f t="shared" si="656"/>
        <v>0</v>
      </c>
    </row>
    <row r="233" spans="10:29" x14ac:dyDescent="0.35">
      <c r="J233" s="136">
        <f t="shared" si="653"/>
        <v>0</v>
      </c>
      <c r="K233" s="137"/>
      <c r="L233" s="138">
        <f t="shared" si="654"/>
        <v>0</v>
      </c>
      <c r="N233" s="127">
        <v>0</v>
      </c>
      <c r="O233" s="139">
        <f t="shared" si="657"/>
        <v>0</v>
      </c>
      <c r="P233" s="127">
        <v>0</v>
      </c>
      <c r="Q233" s="139">
        <f t="shared" si="647"/>
        <v>0</v>
      </c>
      <c r="R233" s="127">
        <v>0</v>
      </c>
      <c r="S233" s="139">
        <f t="shared" si="648"/>
        <v>0</v>
      </c>
      <c r="T233" s="127">
        <v>0</v>
      </c>
      <c r="U233" s="139">
        <f t="shared" si="649"/>
        <v>0</v>
      </c>
      <c r="V233" s="127">
        <v>0</v>
      </c>
      <c r="W233" s="139">
        <f t="shared" si="650"/>
        <v>0</v>
      </c>
      <c r="X233" s="127">
        <v>0</v>
      </c>
      <c r="Y233" s="139">
        <f t="shared" si="651"/>
        <v>0</v>
      </c>
      <c r="Z233" s="127">
        <v>0</v>
      </c>
      <c r="AA233" s="139">
        <f t="shared" si="652"/>
        <v>0</v>
      </c>
      <c r="AB233" s="163">
        <f t="shared" si="655"/>
        <v>0</v>
      </c>
      <c r="AC233" s="131">
        <f t="shared" si="656"/>
        <v>0</v>
      </c>
    </row>
    <row r="234" spans="10:29" x14ac:dyDescent="0.35">
      <c r="J234" s="136">
        <f t="shared" si="653"/>
        <v>0</v>
      </c>
      <c r="K234" s="137"/>
      <c r="L234" s="138">
        <f t="shared" si="654"/>
        <v>0</v>
      </c>
      <c r="N234" s="127">
        <v>0</v>
      </c>
      <c r="O234" s="139">
        <f t="shared" si="657"/>
        <v>0</v>
      </c>
      <c r="P234" s="127">
        <v>0</v>
      </c>
      <c r="Q234" s="139">
        <f t="shared" si="647"/>
        <v>0</v>
      </c>
      <c r="R234" s="127">
        <v>0</v>
      </c>
      <c r="S234" s="139">
        <f t="shared" si="648"/>
        <v>0</v>
      </c>
      <c r="T234" s="127">
        <v>0</v>
      </c>
      <c r="U234" s="139">
        <f t="shared" si="649"/>
        <v>0</v>
      </c>
      <c r="V234" s="127">
        <v>0</v>
      </c>
      <c r="W234" s="139">
        <f t="shared" si="650"/>
        <v>0</v>
      </c>
      <c r="X234" s="127">
        <v>0</v>
      </c>
      <c r="Y234" s="139">
        <f t="shared" si="651"/>
        <v>0</v>
      </c>
      <c r="Z234" s="127">
        <v>0</v>
      </c>
      <c r="AA234" s="139">
        <f t="shared" si="652"/>
        <v>0</v>
      </c>
      <c r="AB234" s="163">
        <f t="shared" si="655"/>
        <v>0</v>
      </c>
      <c r="AC234" s="131">
        <f t="shared" si="656"/>
        <v>0</v>
      </c>
    </row>
    <row r="235" spans="10:29" x14ac:dyDescent="0.35">
      <c r="J235" s="136">
        <f t="shared" si="653"/>
        <v>0</v>
      </c>
      <c r="K235" s="137"/>
      <c r="L235" s="138">
        <f t="shared" si="654"/>
        <v>0</v>
      </c>
      <c r="N235" s="127">
        <v>0</v>
      </c>
      <c r="O235" s="139">
        <f t="shared" si="657"/>
        <v>0</v>
      </c>
      <c r="P235" s="127">
        <v>0</v>
      </c>
      <c r="Q235" s="139">
        <f t="shared" si="647"/>
        <v>0</v>
      </c>
      <c r="R235" s="127">
        <v>0</v>
      </c>
      <c r="S235" s="139">
        <f t="shared" si="648"/>
        <v>0</v>
      </c>
      <c r="T235" s="127">
        <v>0</v>
      </c>
      <c r="U235" s="139">
        <f t="shared" si="649"/>
        <v>0</v>
      </c>
      <c r="V235" s="127">
        <v>0</v>
      </c>
      <c r="W235" s="139">
        <f t="shared" si="650"/>
        <v>0</v>
      </c>
      <c r="X235" s="127">
        <v>0</v>
      </c>
      <c r="Y235" s="139">
        <f t="shared" si="651"/>
        <v>0</v>
      </c>
      <c r="Z235" s="127">
        <v>0</v>
      </c>
      <c r="AA235" s="139">
        <f t="shared" si="652"/>
        <v>0</v>
      </c>
      <c r="AB235" s="163">
        <f t="shared" si="655"/>
        <v>0</v>
      </c>
      <c r="AC235" s="131">
        <f t="shared" si="656"/>
        <v>0</v>
      </c>
    </row>
    <row r="236" spans="10:29" x14ac:dyDescent="0.35">
      <c r="J236" s="136">
        <f t="shared" si="653"/>
        <v>0</v>
      </c>
      <c r="K236" s="137"/>
      <c r="L236" s="138">
        <f t="shared" si="654"/>
        <v>0</v>
      </c>
      <c r="N236" s="127">
        <v>0</v>
      </c>
      <c r="O236" s="139">
        <f t="shared" si="657"/>
        <v>0</v>
      </c>
      <c r="P236" s="127">
        <v>0</v>
      </c>
      <c r="Q236" s="139">
        <f t="shared" si="647"/>
        <v>0</v>
      </c>
      <c r="R236" s="127">
        <v>0</v>
      </c>
      <c r="S236" s="139">
        <f t="shared" si="648"/>
        <v>0</v>
      </c>
      <c r="T236" s="127">
        <v>0</v>
      </c>
      <c r="U236" s="139">
        <f t="shared" si="649"/>
        <v>0</v>
      </c>
      <c r="V236" s="127">
        <v>0</v>
      </c>
      <c r="W236" s="139">
        <f t="shared" si="650"/>
        <v>0</v>
      </c>
      <c r="X236" s="127">
        <v>0</v>
      </c>
      <c r="Y236" s="139">
        <f t="shared" si="651"/>
        <v>0</v>
      </c>
      <c r="Z236" s="127">
        <v>0</v>
      </c>
      <c r="AA236" s="139">
        <f t="shared" si="652"/>
        <v>0</v>
      </c>
      <c r="AB236" s="163">
        <f t="shared" si="655"/>
        <v>0</v>
      </c>
      <c r="AC236" s="131">
        <f t="shared" si="656"/>
        <v>0</v>
      </c>
    </row>
    <row r="237" spans="10:29" x14ac:dyDescent="0.35">
      <c r="J237" s="136">
        <f t="shared" si="653"/>
        <v>0</v>
      </c>
      <c r="K237" s="137"/>
      <c r="L237" s="138">
        <f t="shared" si="654"/>
        <v>0</v>
      </c>
      <c r="N237" s="127">
        <v>0</v>
      </c>
      <c r="O237" s="139">
        <f t="shared" si="657"/>
        <v>0</v>
      </c>
      <c r="P237" s="127">
        <v>0</v>
      </c>
      <c r="Q237" s="139">
        <f t="shared" si="647"/>
        <v>0</v>
      </c>
      <c r="R237" s="127">
        <v>0</v>
      </c>
      <c r="S237" s="139">
        <f t="shared" si="648"/>
        <v>0</v>
      </c>
      <c r="T237" s="127">
        <v>0</v>
      </c>
      <c r="U237" s="139">
        <f t="shared" si="649"/>
        <v>0</v>
      </c>
      <c r="V237" s="127">
        <v>0</v>
      </c>
      <c r="W237" s="139">
        <f t="shared" si="650"/>
        <v>0</v>
      </c>
      <c r="X237" s="127">
        <v>0</v>
      </c>
      <c r="Y237" s="139">
        <f t="shared" si="651"/>
        <v>0</v>
      </c>
      <c r="Z237" s="127">
        <v>0</v>
      </c>
      <c r="AA237" s="139">
        <f t="shared" si="652"/>
        <v>0</v>
      </c>
      <c r="AB237" s="163">
        <f t="shared" si="655"/>
        <v>0</v>
      </c>
      <c r="AC237" s="131">
        <f t="shared" si="656"/>
        <v>0</v>
      </c>
    </row>
    <row r="238" spans="10:29" x14ac:dyDescent="0.35">
      <c r="J238" s="136">
        <f t="shared" si="653"/>
        <v>0</v>
      </c>
      <c r="K238" s="137"/>
      <c r="L238" s="138">
        <f t="shared" si="654"/>
        <v>0</v>
      </c>
      <c r="N238" s="127">
        <v>0</v>
      </c>
      <c r="O238" s="139">
        <f t="shared" si="657"/>
        <v>0</v>
      </c>
      <c r="P238" s="127">
        <v>0</v>
      </c>
      <c r="Q238" s="139">
        <f t="shared" si="647"/>
        <v>0</v>
      </c>
      <c r="R238" s="127">
        <v>0</v>
      </c>
      <c r="S238" s="139">
        <f t="shared" si="648"/>
        <v>0</v>
      </c>
      <c r="T238" s="127">
        <v>0</v>
      </c>
      <c r="U238" s="139">
        <f t="shared" si="649"/>
        <v>0</v>
      </c>
      <c r="V238" s="127">
        <v>0</v>
      </c>
      <c r="W238" s="139">
        <f t="shared" si="650"/>
        <v>0</v>
      </c>
      <c r="X238" s="127">
        <v>0</v>
      </c>
      <c r="Y238" s="139">
        <f t="shared" si="651"/>
        <v>0</v>
      </c>
      <c r="Z238" s="127">
        <v>0</v>
      </c>
      <c r="AA238" s="139">
        <f t="shared" si="652"/>
        <v>0</v>
      </c>
      <c r="AB238" s="163">
        <f t="shared" si="655"/>
        <v>0</v>
      </c>
      <c r="AC238" s="131">
        <f t="shared" si="656"/>
        <v>0</v>
      </c>
    </row>
    <row r="239" spans="10:29" x14ac:dyDescent="0.35">
      <c r="J239" s="136">
        <f t="shared" si="653"/>
        <v>0</v>
      </c>
      <c r="K239" s="137"/>
      <c r="L239" s="138">
        <f t="shared" si="654"/>
        <v>0</v>
      </c>
      <c r="N239" s="127">
        <v>0</v>
      </c>
      <c r="O239" s="139">
        <f t="shared" si="657"/>
        <v>0</v>
      </c>
      <c r="P239" s="127">
        <v>0</v>
      </c>
      <c r="Q239" s="139">
        <f t="shared" si="647"/>
        <v>0</v>
      </c>
      <c r="R239" s="127">
        <v>0</v>
      </c>
      <c r="S239" s="139">
        <f t="shared" si="648"/>
        <v>0</v>
      </c>
      <c r="T239" s="127">
        <v>0</v>
      </c>
      <c r="U239" s="139">
        <f t="shared" si="649"/>
        <v>0</v>
      </c>
      <c r="V239" s="127">
        <v>0</v>
      </c>
      <c r="W239" s="139">
        <f t="shared" si="650"/>
        <v>0</v>
      </c>
      <c r="X239" s="127">
        <v>0</v>
      </c>
      <c r="Y239" s="139">
        <f t="shared" si="651"/>
        <v>0</v>
      </c>
      <c r="Z239" s="127">
        <v>0</v>
      </c>
      <c r="AA239" s="139">
        <f t="shared" si="652"/>
        <v>0</v>
      </c>
      <c r="AB239" s="163">
        <f t="shared" si="655"/>
        <v>0</v>
      </c>
      <c r="AC239" s="131">
        <f t="shared" si="656"/>
        <v>0</v>
      </c>
    </row>
    <row r="240" spans="10:29" x14ac:dyDescent="0.35">
      <c r="J240" s="136">
        <f t="shared" si="653"/>
        <v>0</v>
      </c>
      <c r="K240" s="137"/>
      <c r="L240" s="138">
        <f t="shared" si="654"/>
        <v>0</v>
      </c>
      <c r="N240" s="127">
        <v>0</v>
      </c>
      <c r="O240" s="139">
        <f t="shared" si="657"/>
        <v>0</v>
      </c>
      <c r="P240" s="127">
        <v>0</v>
      </c>
      <c r="Q240" s="139">
        <f t="shared" si="647"/>
        <v>0</v>
      </c>
      <c r="R240" s="127">
        <v>0</v>
      </c>
      <c r="S240" s="139">
        <f t="shared" si="648"/>
        <v>0</v>
      </c>
      <c r="T240" s="127">
        <v>0</v>
      </c>
      <c r="U240" s="139">
        <f t="shared" si="649"/>
        <v>0</v>
      </c>
      <c r="V240" s="127">
        <v>0</v>
      </c>
      <c r="W240" s="139">
        <f t="shared" si="650"/>
        <v>0</v>
      </c>
      <c r="X240" s="127">
        <v>0</v>
      </c>
      <c r="Y240" s="139">
        <f t="shared" si="651"/>
        <v>0</v>
      </c>
      <c r="Z240" s="127">
        <v>0</v>
      </c>
      <c r="AA240" s="139">
        <f t="shared" si="652"/>
        <v>0</v>
      </c>
      <c r="AB240" s="163">
        <f t="shared" si="655"/>
        <v>0</v>
      </c>
      <c r="AC240" s="131">
        <f t="shared" si="656"/>
        <v>0</v>
      </c>
    </row>
    <row r="241" spans="10:29" x14ac:dyDescent="0.35">
      <c r="J241" s="136">
        <f t="shared" si="653"/>
        <v>0</v>
      </c>
      <c r="K241" s="137"/>
      <c r="L241" s="138">
        <f t="shared" si="654"/>
        <v>0</v>
      </c>
      <c r="N241" s="127">
        <v>0</v>
      </c>
      <c r="O241" s="139">
        <f t="shared" si="657"/>
        <v>0</v>
      </c>
      <c r="P241" s="127">
        <v>0</v>
      </c>
      <c r="Q241" s="139">
        <f t="shared" si="647"/>
        <v>0</v>
      </c>
      <c r="R241" s="127">
        <v>0</v>
      </c>
      <c r="S241" s="139">
        <f t="shared" si="648"/>
        <v>0</v>
      </c>
      <c r="T241" s="127">
        <v>0</v>
      </c>
      <c r="U241" s="139">
        <f t="shared" si="649"/>
        <v>0</v>
      </c>
      <c r="V241" s="127">
        <v>0</v>
      </c>
      <c r="W241" s="139">
        <f t="shared" si="650"/>
        <v>0</v>
      </c>
      <c r="X241" s="127">
        <v>0</v>
      </c>
      <c r="Y241" s="139">
        <f t="shared" si="651"/>
        <v>0</v>
      </c>
      <c r="Z241" s="127">
        <v>0</v>
      </c>
      <c r="AA241" s="139">
        <f t="shared" si="652"/>
        <v>0</v>
      </c>
      <c r="AB241" s="163">
        <f t="shared" si="655"/>
        <v>0</v>
      </c>
      <c r="AC241" s="131">
        <f t="shared" si="656"/>
        <v>0</v>
      </c>
    </row>
    <row r="242" spans="10:29" x14ac:dyDescent="0.35">
      <c r="J242" s="136">
        <f t="shared" si="653"/>
        <v>0</v>
      </c>
      <c r="K242" s="137"/>
      <c r="L242" s="138">
        <f t="shared" si="654"/>
        <v>0</v>
      </c>
      <c r="N242" s="127">
        <v>0</v>
      </c>
      <c r="O242" s="139">
        <f t="shared" si="657"/>
        <v>0</v>
      </c>
      <c r="P242" s="127">
        <v>0</v>
      </c>
      <c r="Q242" s="139">
        <f t="shared" si="647"/>
        <v>0</v>
      </c>
      <c r="R242" s="127">
        <v>0</v>
      </c>
      <c r="S242" s="139">
        <f t="shared" si="648"/>
        <v>0</v>
      </c>
      <c r="T242" s="127">
        <v>0</v>
      </c>
      <c r="U242" s="139">
        <f t="shared" si="649"/>
        <v>0</v>
      </c>
      <c r="V242" s="127">
        <v>0</v>
      </c>
      <c r="W242" s="139">
        <f t="shared" si="650"/>
        <v>0</v>
      </c>
      <c r="X242" s="127">
        <v>0</v>
      </c>
      <c r="Y242" s="139">
        <f t="shared" si="651"/>
        <v>0</v>
      </c>
      <c r="Z242" s="127">
        <v>0</v>
      </c>
      <c r="AA242" s="139">
        <f t="shared" si="652"/>
        <v>0</v>
      </c>
      <c r="AB242" s="163">
        <f t="shared" si="655"/>
        <v>0</v>
      </c>
      <c r="AC242" s="131">
        <f t="shared" si="656"/>
        <v>0</v>
      </c>
    </row>
    <row r="243" spans="10:29" x14ac:dyDescent="0.35">
      <c r="J243" s="136">
        <f t="shared" si="653"/>
        <v>0</v>
      </c>
      <c r="K243" s="137"/>
      <c r="L243" s="138">
        <f t="shared" si="654"/>
        <v>0</v>
      </c>
      <c r="N243" s="127">
        <v>0</v>
      </c>
      <c r="O243" s="139">
        <f t="shared" si="657"/>
        <v>0</v>
      </c>
      <c r="P243" s="127">
        <v>0</v>
      </c>
      <c r="Q243" s="139">
        <f t="shared" si="647"/>
        <v>0</v>
      </c>
      <c r="R243" s="127">
        <v>0</v>
      </c>
      <c r="S243" s="139">
        <f t="shared" si="648"/>
        <v>0</v>
      </c>
      <c r="T243" s="127">
        <v>0</v>
      </c>
      <c r="U243" s="139">
        <f t="shared" si="649"/>
        <v>0</v>
      </c>
      <c r="V243" s="127">
        <v>0</v>
      </c>
      <c r="W243" s="139">
        <f t="shared" si="650"/>
        <v>0</v>
      </c>
      <c r="X243" s="127">
        <v>0</v>
      </c>
      <c r="Y243" s="139">
        <f t="shared" si="651"/>
        <v>0</v>
      </c>
      <c r="Z243" s="127">
        <v>0</v>
      </c>
      <c r="AA243" s="139">
        <f t="shared" si="652"/>
        <v>0</v>
      </c>
      <c r="AB243" s="163">
        <f t="shared" si="655"/>
        <v>0</v>
      </c>
      <c r="AC243" s="131">
        <f t="shared" si="656"/>
        <v>0</v>
      </c>
    </row>
    <row r="244" spans="10:29" x14ac:dyDescent="0.35">
      <c r="J244" s="136">
        <f t="shared" si="653"/>
        <v>0</v>
      </c>
      <c r="K244" s="137"/>
      <c r="L244" s="138">
        <f t="shared" si="654"/>
        <v>0</v>
      </c>
      <c r="N244" s="127">
        <v>0</v>
      </c>
      <c r="O244" s="139">
        <f t="shared" si="657"/>
        <v>0</v>
      </c>
      <c r="P244" s="127">
        <v>0</v>
      </c>
      <c r="Q244" s="139">
        <f t="shared" si="647"/>
        <v>0</v>
      </c>
      <c r="R244" s="127">
        <v>0</v>
      </c>
      <c r="S244" s="139">
        <f t="shared" si="648"/>
        <v>0</v>
      </c>
      <c r="T244" s="127">
        <v>0</v>
      </c>
      <c r="U244" s="139">
        <f t="shared" si="649"/>
        <v>0</v>
      </c>
      <c r="V244" s="127">
        <v>0</v>
      </c>
      <c r="W244" s="139">
        <f t="shared" si="650"/>
        <v>0</v>
      </c>
      <c r="X244" s="127">
        <v>0</v>
      </c>
      <c r="Y244" s="139">
        <f t="shared" si="651"/>
        <v>0</v>
      </c>
      <c r="Z244" s="127">
        <v>0</v>
      </c>
      <c r="AA244" s="139">
        <f t="shared" si="652"/>
        <v>0</v>
      </c>
      <c r="AB244" s="163">
        <f t="shared" si="655"/>
        <v>0</v>
      </c>
      <c r="AC244" s="131">
        <f t="shared" si="656"/>
        <v>0</v>
      </c>
    </row>
    <row r="245" spans="10:29" x14ac:dyDescent="0.35">
      <c r="J245" s="136">
        <f t="shared" si="653"/>
        <v>0</v>
      </c>
      <c r="K245" s="137"/>
      <c r="L245" s="138">
        <f t="shared" si="654"/>
        <v>0</v>
      </c>
      <c r="N245" s="127">
        <v>0</v>
      </c>
      <c r="O245" s="139">
        <f t="shared" si="657"/>
        <v>0</v>
      </c>
      <c r="P245" s="127">
        <v>0</v>
      </c>
      <c r="Q245" s="139">
        <f t="shared" si="647"/>
        <v>0</v>
      </c>
      <c r="R245" s="127">
        <v>0</v>
      </c>
      <c r="S245" s="139">
        <f t="shared" si="648"/>
        <v>0</v>
      </c>
      <c r="T245" s="127">
        <v>0</v>
      </c>
      <c r="U245" s="139">
        <f t="shared" si="649"/>
        <v>0</v>
      </c>
      <c r="V245" s="127">
        <v>0</v>
      </c>
      <c r="W245" s="139">
        <f t="shared" si="650"/>
        <v>0</v>
      </c>
      <c r="X245" s="127">
        <v>0</v>
      </c>
      <c r="Y245" s="139">
        <f t="shared" si="651"/>
        <v>0</v>
      </c>
      <c r="Z245" s="127">
        <v>0</v>
      </c>
      <c r="AA245" s="139">
        <f t="shared" si="652"/>
        <v>0</v>
      </c>
      <c r="AB245" s="163">
        <f t="shared" si="655"/>
        <v>0</v>
      </c>
      <c r="AC245" s="131">
        <f t="shared" si="656"/>
        <v>0</v>
      </c>
    </row>
    <row r="246" spans="10:29" x14ac:dyDescent="0.35">
      <c r="J246" s="136">
        <f t="shared" si="653"/>
        <v>0</v>
      </c>
      <c r="K246" s="137"/>
      <c r="L246" s="138">
        <f t="shared" si="654"/>
        <v>0</v>
      </c>
      <c r="N246" s="127">
        <v>0</v>
      </c>
      <c r="O246" s="139">
        <f t="shared" si="657"/>
        <v>0</v>
      </c>
      <c r="P246" s="127">
        <v>0</v>
      </c>
      <c r="Q246" s="139">
        <f t="shared" si="647"/>
        <v>0</v>
      </c>
      <c r="R246" s="127">
        <v>0</v>
      </c>
      <c r="S246" s="139">
        <f t="shared" si="648"/>
        <v>0</v>
      </c>
      <c r="T246" s="127">
        <v>0</v>
      </c>
      <c r="U246" s="139">
        <f t="shared" si="649"/>
        <v>0</v>
      </c>
      <c r="V246" s="127">
        <v>0</v>
      </c>
      <c r="W246" s="139">
        <f t="shared" si="650"/>
        <v>0</v>
      </c>
      <c r="X246" s="127">
        <v>0</v>
      </c>
      <c r="Y246" s="139">
        <f t="shared" si="651"/>
        <v>0</v>
      </c>
      <c r="Z246" s="127">
        <v>0</v>
      </c>
      <c r="AA246" s="139">
        <f t="shared" si="652"/>
        <v>0</v>
      </c>
      <c r="AB246" s="163">
        <f t="shared" si="655"/>
        <v>0</v>
      </c>
      <c r="AC246" s="131">
        <f t="shared" si="656"/>
        <v>0</v>
      </c>
    </row>
    <row r="247" spans="10:29" x14ac:dyDescent="0.35">
      <c r="J247" s="136">
        <f t="shared" si="653"/>
        <v>0</v>
      </c>
      <c r="K247" s="137"/>
      <c r="L247" s="138">
        <f t="shared" si="654"/>
        <v>0</v>
      </c>
      <c r="N247" s="127">
        <v>0</v>
      </c>
      <c r="O247" s="139">
        <f t="shared" si="657"/>
        <v>0</v>
      </c>
      <c r="P247" s="127">
        <v>0</v>
      </c>
      <c r="Q247" s="139">
        <f t="shared" si="647"/>
        <v>0</v>
      </c>
      <c r="R247" s="127">
        <v>0</v>
      </c>
      <c r="S247" s="139">
        <f t="shared" si="648"/>
        <v>0</v>
      </c>
      <c r="T247" s="127">
        <v>0</v>
      </c>
      <c r="U247" s="139">
        <f t="shared" si="649"/>
        <v>0</v>
      </c>
      <c r="V247" s="127">
        <v>0</v>
      </c>
      <c r="W247" s="139">
        <f t="shared" si="650"/>
        <v>0</v>
      </c>
      <c r="X247" s="127">
        <v>0</v>
      </c>
      <c r="Y247" s="139">
        <f t="shared" si="651"/>
        <v>0</v>
      </c>
      <c r="Z247" s="127">
        <v>0</v>
      </c>
      <c r="AA247" s="139">
        <f t="shared" si="652"/>
        <v>0</v>
      </c>
      <c r="AB247" s="163">
        <f t="shared" si="655"/>
        <v>0</v>
      </c>
      <c r="AC247" s="131">
        <f t="shared" si="656"/>
        <v>0</v>
      </c>
    </row>
    <row r="248" spans="10:29" x14ac:dyDescent="0.35">
      <c r="J248" s="136">
        <f t="shared" si="653"/>
        <v>0</v>
      </c>
      <c r="K248" s="137"/>
      <c r="L248" s="138">
        <f t="shared" si="654"/>
        <v>0</v>
      </c>
      <c r="N248" s="127">
        <v>0</v>
      </c>
      <c r="O248" s="139">
        <f t="shared" si="657"/>
        <v>0</v>
      </c>
      <c r="P248" s="127">
        <v>0</v>
      </c>
      <c r="Q248" s="139">
        <f t="shared" ref="Q248:Q311" si="658">P248*$J248</f>
        <v>0</v>
      </c>
      <c r="R248" s="127">
        <v>0</v>
      </c>
      <c r="S248" s="139">
        <f t="shared" ref="S248:S311" si="659">R248*$J248</f>
        <v>0</v>
      </c>
      <c r="T248" s="127">
        <v>0</v>
      </c>
      <c r="U248" s="139">
        <f t="shared" ref="U248:U311" si="660">T248*$J248</f>
        <v>0</v>
      </c>
      <c r="V248" s="127">
        <v>0</v>
      </c>
      <c r="W248" s="139">
        <f t="shared" ref="W248:W311" si="661">V248*$J248</f>
        <v>0</v>
      </c>
      <c r="X248" s="127">
        <v>0</v>
      </c>
      <c r="Y248" s="139">
        <f t="shared" ref="Y248:Y311" si="662">X248*$J248</f>
        <v>0</v>
      </c>
      <c r="Z248" s="127">
        <v>0</v>
      </c>
      <c r="AA248" s="139">
        <f t="shared" ref="AA248:AA311" si="663">Z248*$J248</f>
        <v>0</v>
      </c>
      <c r="AB248" s="163">
        <f t="shared" si="655"/>
        <v>0</v>
      </c>
      <c r="AC248" s="131">
        <f t="shared" si="656"/>
        <v>0</v>
      </c>
    </row>
    <row r="249" spans="10:29" x14ac:dyDescent="0.35">
      <c r="J249" s="136">
        <f t="shared" ref="J249:J312" si="664">F249+G249</f>
        <v>0</v>
      </c>
      <c r="K249" s="137"/>
      <c r="L249" s="138">
        <f t="shared" ref="L249:L312" si="665">D249-(J249+K249)</f>
        <v>0</v>
      </c>
      <c r="N249" s="127">
        <v>0</v>
      </c>
      <c r="O249" s="139">
        <f t="shared" si="657"/>
        <v>0</v>
      </c>
      <c r="P249" s="127">
        <v>0</v>
      </c>
      <c r="Q249" s="139">
        <f t="shared" si="658"/>
        <v>0</v>
      </c>
      <c r="R249" s="127">
        <v>0</v>
      </c>
      <c r="S249" s="139">
        <f t="shared" si="659"/>
        <v>0</v>
      </c>
      <c r="T249" s="127">
        <v>0</v>
      </c>
      <c r="U249" s="139">
        <f t="shared" si="660"/>
        <v>0</v>
      </c>
      <c r="V249" s="127">
        <v>0</v>
      </c>
      <c r="W249" s="139">
        <f t="shared" si="661"/>
        <v>0</v>
      </c>
      <c r="X249" s="127">
        <v>0</v>
      </c>
      <c r="Y249" s="139">
        <f t="shared" si="662"/>
        <v>0</v>
      </c>
      <c r="Z249" s="127">
        <v>0</v>
      </c>
      <c r="AA249" s="139">
        <f t="shared" si="663"/>
        <v>0</v>
      </c>
      <c r="AB249" s="163">
        <f t="shared" ref="AB249:AB312" si="666">SUM(N249,P249,R249,T249,V249,X249,Z249)</f>
        <v>0</v>
      </c>
      <c r="AC249" s="131">
        <f t="shared" ref="AC249:AC312" si="667">(SUM(O249,Q249,S249,U249,W249,Y249,AA249)-J249)</f>
        <v>0</v>
      </c>
    </row>
    <row r="250" spans="10:29" x14ac:dyDescent="0.35">
      <c r="J250" s="136">
        <f t="shared" si="664"/>
        <v>0</v>
      </c>
      <c r="K250" s="137"/>
      <c r="L250" s="138">
        <f t="shared" si="665"/>
        <v>0</v>
      </c>
      <c r="N250" s="127">
        <v>0</v>
      </c>
      <c r="O250" s="139">
        <f t="shared" si="657"/>
        <v>0</v>
      </c>
      <c r="P250" s="127">
        <v>0</v>
      </c>
      <c r="Q250" s="139">
        <f t="shared" si="658"/>
        <v>0</v>
      </c>
      <c r="R250" s="127">
        <v>0</v>
      </c>
      <c r="S250" s="139">
        <f t="shared" si="659"/>
        <v>0</v>
      </c>
      <c r="T250" s="127">
        <v>0</v>
      </c>
      <c r="U250" s="139">
        <f t="shared" si="660"/>
        <v>0</v>
      </c>
      <c r="V250" s="127">
        <v>0</v>
      </c>
      <c r="W250" s="139">
        <f t="shared" si="661"/>
        <v>0</v>
      </c>
      <c r="X250" s="127">
        <v>0</v>
      </c>
      <c r="Y250" s="139">
        <f t="shared" si="662"/>
        <v>0</v>
      </c>
      <c r="Z250" s="127">
        <v>0</v>
      </c>
      <c r="AA250" s="139">
        <f t="shared" si="663"/>
        <v>0</v>
      </c>
      <c r="AB250" s="163">
        <f t="shared" si="666"/>
        <v>0</v>
      </c>
      <c r="AC250" s="131">
        <f t="shared" si="667"/>
        <v>0</v>
      </c>
    </row>
    <row r="251" spans="10:29" x14ac:dyDescent="0.35">
      <c r="J251" s="136">
        <f t="shared" si="664"/>
        <v>0</v>
      </c>
      <c r="K251" s="137"/>
      <c r="L251" s="138">
        <f t="shared" si="665"/>
        <v>0</v>
      </c>
      <c r="N251" s="127">
        <v>0</v>
      </c>
      <c r="O251" s="139">
        <f t="shared" si="657"/>
        <v>0</v>
      </c>
      <c r="P251" s="127">
        <v>0</v>
      </c>
      <c r="Q251" s="139">
        <f t="shared" si="658"/>
        <v>0</v>
      </c>
      <c r="R251" s="127">
        <v>0</v>
      </c>
      <c r="S251" s="139">
        <f t="shared" si="659"/>
        <v>0</v>
      </c>
      <c r="T251" s="127">
        <v>0</v>
      </c>
      <c r="U251" s="139">
        <f t="shared" si="660"/>
        <v>0</v>
      </c>
      <c r="V251" s="127">
        <v>0</v>
      </c>
      <c r="W251" s="139">
        <f t="shared" si="661"/>
        <v>0</v>
      </c>
      <c r="X251" s="127">
        <v>0</v>
      </c>
      <c r="Y251" s="139">
        <f t="shared" si="662"/>
        <v>0</v>
      </c>
      <c r="Z251" s="127">
        <v>0</v>
      </c>
      <c r="AA251" s="139">
        <f t="shared" si="663"/>
        <v>0</v>
      </c>
      <c r="AB251" s="163">
        <f t="shared" si="666"/>
        <v>0</v>
      </c>
      <c r="AC251" s="131">
        <f t="shared" si="667"/>
        <v>0</v>
      </c>
    </row>
    <row r="252" spans="10:29" x14ac:dyDescent="0.35">
      <c r="J252" s="136">
        <f t="shared" si="664"/>
        <v>0</v>
      </c>
      <c r="K252" s="137"/>
      <c r="L252" s="138">
        <f t="shared" si="665"/>
        <v>0</v>
      </c>
      <c r="N252" s="127">
        <v>0</v>
      </c>
      <c r="O252" s="139">
        <f t="shared" si="657"/>
        <v>0</v>
      </c>
      <c r="P252" s="127">
        <v>0</v>
      </c>
      <c r="Q252" s="139">
        <f t="shared" si="658"/>
        <v>0</v>
      </c>
      <c r="R252" s="127">
        <v>0</v>
      </c>
      <c r="S252" s="139">
        <f t="shared" si="659"/>
        <v>0</v>
      </c>
      <c r="T252" s="127">
        <v>0</v>
      </c>
      <c r="U252" s="139">
        <f t="shared" si="660"/>
        <v>0</v>
      </c>
      <c r="V252" s="127">
        <v>0</v>
      </c>
      <c r="W252" s="139">
        <f t="shared" si="661"/>
        <v>0</v>
      </c>
      <c r="X252" s="127">
        <v>0</v>
      </c>
      <c r="Y252" s="139">
        <f t="shared" si="662"/>
        <v>0</v>
      </c>
      <c r="Z252" s="127">
        <v>0</v>
      </c>
      <c r="AA252" s="139">
        <f t="shared" si="663"/>
        <v>0</v>
      </c>
      <c r="AB252" s="163">
        <f t="shared" si="666"/>
        <v>0</v>
      </c>
      <c r="AC252" s="131">
        <f t="shared" si="667"/>
        <v>0</v>
      </c>
    </row>
    <row r="253" spans="10:29" x14ac:dyDescent="0.35">
      <c r="J253" s="136">
        <f t="shared" si="664"/>
        <v>0</v>
      </c>
      <c r="K253" s="137"/>
      <c r="L253" s="138">
        <f t="shared" si="665"/>
        <v>0</v>
      </c>
      <c r="N253" s="127">
        <v>0</v>
      </c>
      <c r="O253" s="139">
        <f t="shared" si="657"/>
        <v>0</v>
      </c>
      <c r="P253" s="127">
        <v>0</v>
      </c>
      <c r="Q253" s="139">
        <f t="shared" si="658"/>
        <v>0</v>
      </c>
      <c r="R253" s="127">
        <v>0</v>
      </c>
      <c r="S253" s="139">
        <f t="shared" si="659"/>
        <v>0</v>
      </c>
      <c r="T253" s="127">
        <v>0</v>
      </c>
      <c r="U253" s="139">
        <f t="shared" si="660"/>
        <v>0</v>
      </c>
      <c r="V253" s="127">
        <v>0</v>
      </c>
      <c r="W253" s="139">
        <f t="shared" si="661"/>
        <v>0</v>
      </c>
      <c r="X253" s="127">
        <v>0</v>
      </c>
      <c r="Y253" s="139">
        <f t="shared" si="662"/>
        <v>0</v>
      </c>
      <c r="Z253" s="127">
        <v>0</v>
      </c>
      <c r="AA253" s="139">
        <f t="shared" si="663"/>
        <v>0</v>
      </c>
      <c r="AB253" s="163">
        <f t="shared" si="666"/>
        <v>0</v>
      </c>
      <c r="AC253" s="131">
        <f t="shared" si="667"/>
        <v>0</v>
      </c>
    </row>
    <row r="254" spans="10:29" x14ac:dyDescent="0.35">
      <c r="J254" s="136">
        <f t="shared" si="664"/>
        <v>0</v>
      </c>
      <c r="K254" s="137"/>
      <c r="L254" s="138">
        <f t="shared" si="665"/>
        <v>0</v>
      </c>
      <c r="N254" s="127">
        <v>0</v>
      </c>
      <c r="O254" s="139">
        <f t="shared" si="657"/>
        <v>0</v>
      </c>
      <c r="P254" s="127">
        <v>0</v>
      </c>
      <c r="Q254" s="139">
        <f t="shared" si="658"/>
        <v>0</v>
      </c>
      <c r="R254" s="127">
        <v>0</v>
      </c>
      <c r="S254" s="139">
        <f t="shared" si="659"/>
        <v>0</v>
      </c>
      <c r="T254" s="127">
        <v>0</v>
      </c>
      <c r="U254" s="139">
        <f t="shared" si="660"/>
        <v>0</v>
      </c>
      <c r="V254" s="127">
        <v>0</v>
      </c>
      <c r="W254" s="139">
        <f t="shared" si="661"/>
        <v>0</v>
      </c>
      <c r="X254" s="127">
        <v>0</v>
      </c>
      <c r="Y254" s="139">
        <f t="shared" si="662"/>
        <v>0</v>
      </c>
      <c r="Z254" s="127">
        <v>0</v>
      </c>
      <c r="AA254" s="139">
        <f t="shared" si="663"/>
        <v>0</v>
      </c>
      <c r="AB254" s="163">
        <f t="shared" si="666"/>
        <v>0</v>
      </c>
      <c r="AC254" s="131">
        <f t="shared" si="667"/>
        <v>0</v>
      </c>
    </row>
    <row r="255" spans="10:29" x14ac:dyDescent="0.35">
      <c r="J255" s="136">
        <f t="shared" si="664"/>
        <v>0</v>
      </c>
      <c r="K255" s="137"/>
      <c r="L255" s="138">
        <f t="shared" si="665"/>
        <v>0</v>
      </c>
      <c r="N255" s="127">
        <v>0</v>
      </c>
      <c r="O255" s="139">
        <f t="shared" si="657"/>
        <v>0</v>
      </c>
      <c r="P255" s="127">
        <v>0</v>
      </c>
      <c r="Q255" s="139">
        <f t="shared" si="658"/>
        <v>0</v>
      </c>
      <c r="R255" s="127">
        <v>0</v>
      </c>
      <c r="S255" s="139">
        <f t="shared" si="659"/>
        <v>0</v>
      </c>
      <c r="T255" s="127">
        <v>0</v>
      </c>
      <c r="U255" s="139">
        <f t="shared" si="660"/>
        <v>0</v>
      </c>
      <c r="V255" s="127">
        <v>0</v>
      </c>
      <c r="W255" s="139">
        <f t="shared" si="661"/>
        <v>0</v>
      </c>
      <c r="X255" s="127">
        <v>0</v>
      </c>
      <c r="Y255" s="139">
        <f t="shared" si="662"/>
        <v>0</v>
      </c>
      <c r="Z255" s="127">
        <v>0</v>
      </c>
      <c r="AA255" s="139">
        <f t="shared" si="663"/>
        <v>0</v>
      </c>
      <c r="AB255" s="163">
        <f t="shared" si="666"/>
        <v>0</v>
      </c>
      <c r="AC255" s="131">
        <f t="shared" si="667"/>
        <v>0</v>
      </c>
    </row>
    <row r="256" spans="10:29" x14ac:dyDescent="0.35">
      <c r="J256" s="136">
        <f t="shared" si="664"/>
        <v>0</v>
      </c>
      <c r="K256" s="137"/>
      <c r="L256" s="138">
        <f t="shared" si="665"/>
        <v>0</v>
      </c>
      <c r="N256" s="127">
        <v>0</v>
      </c>
      <c r="O256" s="139">
        <f t="shared" si="657"/>
        <v>0</v>
      </c>
      <c r="P256" s="127">
        <v>0</v>
      </c>
      <c r="Q256" s="139">
        <f t="shared" si="658"/>
        <v>0</v>
      </c>
      <c r="R256" s="127">
        <v>0</v>
      </c>
      <c r="S256" s="139">
        <f t="shared" si="659"/>
        <v>0</v>
      </c>
      <c r="T256" s="127">
        <v>0</v>
      </c>
      <c r="U256" s="139">
        <f t="shared" si="660"/>
        <v>0</v>
      </c>
      <c r="V256" s="127">
        <v>0</v>
      </c>
      <c r="W256" s="139">
        <f t="shared" si="661"/>
        <v>0</v>
      </c>
      <c r="X256" s="127">
        <v>0</v>
      </c>
      <c r="Y256" s="139">
        <f t="shared" si="662"/>
        <v>0</v>
      </c>
      <c r="Z256" s="127">
        <v>0</v>
      </c>
      <c r="AA256" s="139">
        <f t="shared" si="663"/>
        <v>0</v>
      </c>
      <c r="AB256" s="163">
        <f t="shared" si="666"/>
        <v>0</v>
      </c>
      <c r="AC256" s="131">
        <f t="shared" si="667"/>
        <v>0</v>
      </c>
    </row>
    <row r="257" spans="10:29" x14ac:dyDescent="0.35">
      <c r="J257" s="136">
        <f t="shared" si="664"/>
        <v>0</v>
      </c>
      <c r="K257" s="137"/>
      <c r="L257" s="138">
        <f t="shared" si="665"/>
        <v>0</v>
      </c>
      <c r="N257" s="127">
        <v>0</v>
      </c>
      <c r="O257" s="139">
        <f t="shared" si="657"/>
        <v>0</v>
      </c>
      <c r="P257" s="127">
        <v>0</v>
      </c>
      <c r="Q257" s="139">
        <f t="shared" si="658"/>
        <v>0</v>
      </c>
      <c r="R257" s="127">
        <v>0</v>
      </c>
      <c r="S257" s="139">
        <f t="shared" si="659"/>
        <v>0</v>
      </c>
      <c r="T257" s="127">
        <v>0</v>
      </c>
      <c r="U257" s="139">
        <f t="shared" si="660"/>
        <v>0</v>
      </c>
      <c r="V257" s="127">
        <v>0</v>
      </c>
      <c r="W257" s="139">
        <f t="shared" si="661"/>
        <v>0</v>
      </c>
      <c r="X257" s="127">
        <v>0</v>
      </c>
      <c r="Y257" s="139">
        <f t="shared" si="662"/>
        <v>0</v>
      </c>
      <c r="Z257" s="127">
        <v>0</v>
      </c>
      <c r="AA257" s="139">
        <f t="shared" si="663"/>
        <v>0</v>
      </c>
      <c r="AB257" s="163">
        <f t="shared" si="666"/>
        <v>0</v>
      </c>
      <c r="AC257" s="131">
        <f t="shared" si="667"/>
        <v>0</v>
      </c>
    </row>
    <row r="258" spans="10:29" x14ac:dyDescent="0.35">
      <c r="J258" s="136">
        <f t="shared" si="664"/>
        <v>0</v>
      </c>
      <c r="K258" s="137"/>
      <c r="L258" s="138">
        <f t="shared" si="665"/>
        <v>0</v>
      </c>
      <c r="N258" s="127">
        <v>0</v>
      </c>
      <c r="O258" s="139">
        <f t="shared" si="657"/>
        <v>0</v>
      </c>
      <c r="P258" s="127">
        <v>0</v>
      </c>
      <c r="Q258" s="139">
        <f t="shared" si="658"/>
        <v>0</v>
      </c>
      <c r="R258" s="127">
        <v>0</v>
      </c>
      <c r="S258" s="139">
        <f t="shared" si="659"/>
        <v>0</v>
      </c>
      <c r="T258" s="127">
        <v>0</v>
      </c>
      <c r="U258" s="139">
        <f t="shared" si="660"/>
        <v>0</v>
      </c>
      <c r="V258" s="127">
        <v>0</v>
      </c>
      <c r="W258" s="139">
        <f t="shared" si="661"/>
        <v>0</v>
      </c>
      <c r="X258" s="127">
        <v>0</v>
      </c>
      <c r="Y258" s="139">
        <f t="shared" si="662"/>
        <v>0</v>
      </c>
      <c r="Z258" s="127">
        <v>0</v>
      </c>
      <c r="AA258" s="139">
        <f t="shared" si="663"/>
        <v>0</v>
      </c>
      <c r="AB258" s="163">
        <f t="shared" si="666"/>
        <v>0</v>
      </c>
      <c r="AC258" s="131">
        <f t="shared" si="667"/>
        <v>0</v>
      </c>
    </row>
    <row r="259" spans="10:29" x14ac:dyDescent="0.35">
      <c r="J259" s="136">
        <f t="shared" si="664"/>
        <v>0</v>
      </c>
      <c r="K259" s="137"/>
      <c r="L259" s="138">
        <f t="shared" si="665"/>
        <v>0</v>
      </c>
      <c r="N259" s="127">
        <v>0</v>
      </c>
      <c r="O259" s="139">
        <f t="shared" si="657"/>
        <v>0</v>
      </c>
      <c r="P259" s="127">
        <v>0</v>
      </c>
      <c r="Q259" s="139">
        <f t="shared" si="658"/>
        <v>0</v>
      </c>
      <c r="R259" s="127">
        <v>0</v>
      </c>
      <c r="S259" s="139">
        <f t="shared" si="659"/>
        <v>0</v>
      </c>
      <c r="T259" s="127">
        <v>0</v>
      </c>
      <c r="U259" s="139">
        <f t="shared" si="660"/>
        <v>0</v>
      </c>
      <c r="V259" s="127">
        <v>0</v>
      </c>
      <c r="W259" s="139">
        <f t="shared" si="661"/>
        <v>0</v>
      </c>
      <c r="X259" s="127">
        <v>0</v>
      </c>
      <c r="Y259" s="139">
        <f t="shared" si="662"/>
        <v>0</v>
      </c>
      <c r="Z259" s="127">
        <v>0</v>
      </c>
      <c r="AA259" s="139">
        <f t="shared" si="663"/>
        <v>0</v>
      </c>
      <c r="AB259" s="163">
        <f t="shared" si="666"/>
        <v>0</v>
      </c>
      <c r="AC259" s="131">
        <f t="shared" si="667"/>
        <v>0</v>
      </c>
    </row>
    <row r="260" spans="10:29" x14ac:dyDescent="0.35">
      <c r="J260" s="136">
        <f t="shared" si="664"/>
        <v>0</v>
      </c>
      <c r="K260" s="137"/>
      <c r="L260" s="138">
        <f t="shared" si="665"/>
        <v>0</v>
      </c>
      <c r="N260" s="127">
        <v>0</v>
      </c>
      <c r="O260" s="139">
        <f t="shared" si="657"/>
        <v>0</v>
      </c>
      <c r="P260" s="127">
        <v>0</v>
      </c>
      <c r="Q260" s="139">
        <f t="shared" si="658"/>
        <v>0</v>
      </c>
      <c r="R260" s="127">
        <v>0</v>
      </c>
      <c r="S260" s="139">
        <f t="shared" si="659"/>
        <v>0</v>
      </c>
      <c r="T260" s="127">
        <v>0</v>
      </c>
      <c r="U260" s="139">
        <f t="shared" si="660"/>
        <v>0</v>
      </c>
      <c r="V260" s="127">
        <v>0</v>
      </c>
      <c r="W260" s="139">
        <f t="shared" si="661"/>
        <v>0</v>
      </c>
      <c r="X260" s="127">
        <v>0</v>
      </c>
      <c r="Y260" s="139">
        <f t="shared" si="662"/>
        <v>0</v>
      </c>
      <c r="Z260" s="127">
        <v>0</v>
      </c>
      <c r="AA260" s="139">
        <f t="shared" si="663"/>
        <v>0</v>
      </c>
      <c r="AB260" s="163">
        <f t="shared" si="666"/>
        <v>0</v>
      </c>
      <c r="AC260" s="131">
        <f t="shared" si="667"/>
        <v>0</v>
      </c>
    </row>
    <row r="261" spans="10:29" x14ac:dyDescent="0.35">
      <c r="J261" s="136">
        <f t="shared" si="664"/>
        <v>0</v>
      </c>
      <c r="K261" s="137"/>
      <c r="L261" s="138">
        <f t="shared" si="665"/>
        <v>0</v>
      </c>
      <c r="N261" s="127">
        <v>0</v>
      </c>
      <c r="O261" s="139">
        <f t="shared" si="657"/>
        <v>0</v>
      </c>
      <c r="P261" s="127">
        <v>0</v>
      </c>
      <c r="Q261" s="139">
        <f t="shared" si="658"/>
        <v>0</v>
      </c>
      <c r="R261" s="127">
        <v>0</v>
      </c>
      <c r="S261" s="139">
        <f t="shared" si="659"/>
        <v>0</v>
      </c>
      <c r="T261" s="127">
        <v>0</v>
      </c>
      <c r="U261" s="139">
        <f t="shared" si="660"/>
        <v>0</v>
      </c>
      <c r="V261" s="127">
        <v>0</v>
      </c>
      <c r="W261" s="139">
        <f t="shared" si="661"/>
        <v>0</v>
      </c>
      <c r="X261" s="127">
        <v>0</v>
      </c>
      <c r="Y261" s="139">
        <f t="shared" si="662"/>
        <v>0</v>
      </c>
      <c r="Z261" s="127">
        <v>0</v>
      </c>
      <c r="AA261" s="139">
        <f t="shared" si="663"/>
        <v>0</v>
      </c>
      <c r="AB261" s="163">
        <f t="shared" si="666"/>
        <v>0</v>
      </c>
      <c r="AC261" s="131">
        <f t="shared" si="667"/>
        <v>0</v>
      </c>
    </row>
    <row r="262" spans="10:29" x14ac:dyDescent="0.35">
      <c r="J262" s="136">
        <f t="shared" si="664"/>
        <v>0</v>
      </c>
      <c r="K262" s="137"/>
      <c r="L262" s="138">
        <f t="shared" si="665"/>
        <v>0</v>
      </c>
      <c r="N262" s="127">
        <v>0</v>
      </c>
      <c r="O262" s="139">
        <f t="shared" si="657"/>
        <v>0</v>
      </c>
      <c r="P262" s="127">
        <v>0</v>
      </c>
      <c r="Q262" s="139">
        <f t="shared" si="658"/>
        <v>0</v>
      </c>
      <c r="R262" s="127">
        <v>0</v>
      </c>
      <c r="S262" s="139">
        <f t="shared" si="659"/>
        <v>0</v>
      </c>
      <c r="T262" s="127">
        <v>0</v>
      </c>
      <c r="U262" s="139">
        <f t="shared" si="660"/>
        <v>0</v>
      </c>
      <c r="V262" s="127">
        <v>0</v>
      </c>
      <c r="W262" s="139">
        <f t="shared" si="661"/>
        <v>0</v>
      </c>
      <c r="X262" s="127">
        <v>0</v>
      </c>
      <c r="Y262" s="139">
        <f t="shared" si="662"/>
        <v>0</v>
      </c>
      <c r="Z262" s="127">
        <v>0</v>
      </c>
      <c r="AA262" s="139">
        <f t="shared" si="663"/>
        <v>0</v>
      </c>
      <c r="AB262" s="163">
        <f t="shared" si="666"/>
        <v>0</v>
      </c>
      <c r="AC262" s="131">
        <f t="shared" si="667"/>
        <v>0</v>
      </c>
    </row>
    <row r="263" spans="10:29" x14ac:dyDescent="0.35">
      <c r="J263" s="136">
        <f t="shared" si="664"/>
        <v>0</v>
      </c>
      <c r="K263" s="137"/>
      <c r="L263" s="138">
        <f t="shared" si="665"/>
        <v>0</v>
      </c>
      <c r="N263" s="127">
        <v>0</v>
      </c>
      <c r="O263" s="139">
        <f t="shared" si="657"/>
        <v>0</v>
      </c>
      <c r="P263" s="127">
        <v>0</v>
      </c>
      <c r="Q263" s="139">
        <f t="shared" si="658"/>
        <v>0</v>
      </c>
      <c r="R263" s="127">
        <v>0</v>
      </c>
      <c r="S263" s="139">
        <f t="shared" si="659"/>
        <v>0</v>
      </c>
      <c r="T263" s="127">
        <v>0</v>
      </c>
      <c r="U263" s="139">
        <f t="shared" si="660"/>
        <v>0</v>
      </c>
      <c r="V263" s="127">
        <v>0</v>
      </c>
      <c r="W263" s="139">
        <f t="shared" si="661"/>
        <v>0</v>
      </c>
      <c r="X263" s="127">
        <v>0</v>
      </c>
      <c r="Y263" s="139">
        <f t="shared" si="662"/>
        <v>0</v>
      </c>
      <c r="Z263" s="127">
        <v>0</v>
      </c>
      <c r="AA263" s="139">
        <f t="shared" si="663"/>
        <v>0</v>
      </c>
      <c r="AB263" s="163">
        <f t="shared" si="666"/>
        <v>0</v>
      </c>
      <c r="AC263" s="131">
        <f t="shared" si="667"/>
        <v>0</v>
      </c>
    </row>
    <row r="264" spans="10:29" x14ac:dyDescent="0.35">
      <c r="J264" s="136">
        <f t="shared" si="664"/>
        <v>0</v>
      </c>
      <c r="K264" s="137"/>
      <c r="L264" s="138">
        <f t="shared" si="665"/>
        <v>0</v>
      </c>
      <c r="N264" s="127">
        <v>0</v>
      </c>
      <c r="O264" s="139">
        <f t="shared" si="657"/>
        <v>0</v>
      </c>
      <c r="P264" s="127">
        <v>0</v>
      </c>
      <c r="Q264" s="139">
        <f t="shared" si="658"/>
        <v>0</v>
      </c>
      <c r="R264" s="127">
        <v>0</v>
      </c>
      <c r="S264" s="139">
        <f t="shared" si="659"/>
        <v>0</v>
      </c>
      <c r="T264" s="127">
        <v>0</v>
      </c>
      <c r="U264" s="139">
        <f t="shared" si="660"/>
        <v>0</v>
      </c>
      <c r="V264" s="127">
        <v>0</v>
      </c>
      <c r="W264" s="139">
        <f t="shared" si="661"/>
        <v>0</v>
      </c>
      <c r="X264" s="127">
        <v>0</v>
      </c>
      <c r="Y264" s="139">
        <f t="shared" si="662"/>
        <v>0</v>
      </c>
      <c r="Z264" s="127">
        <v>0</v>
      </c>
      <c r="AA264" s="139">
        <f t="shared" si="663"/>
        <v>0</v>
      </c>
      <c r="AB264" s="163">
        <f t="shared" si="666"/>
        <v>0</v>
      </c>
      <c r="AC264" s="131">
        <f t="shared" si="667"/>
        <v>0</v>
      </c>
    </row>
    <row r="265" spans="10:29" x14ac:dyDescent="0.35">
      <c r="J265" s="136">
        <f t="shared" si="664"/>
        <v>0</v>
      </c>
      <c r="K265" s="137"/>
      <c r="L265" s="138">
        <f t="shared" si="665"/>
        <v>0</v>
      </c>
      <c r="N265" s="127">
        <v>0</v>
      </c>
      <c r="O265" s="139">
        <f t="shared" si="657"/>
        <v>0</v>
      </c>
      <c r="P265" s="127">
        <v>0</v>
      </c>
      <c r="Q265" s="139">
        <f t="shared" si="658"/>
        <v>0</v>
      </c>
      <c r="R265" s="127">
        <v>0</v>
      </c>
      <c r="S265" s="139">
        <f t="shared" si="659"/>
        <v>0</v>
      </c>
      <c r="T265" s="127">
        <v>0</v>
      </c>
      <c r="U265" s="139">
        <f t="shared" si="660"/>
        <v>0</v>
      </c>
      <c r="V265" s="127">
        <v>0</v>
      </c>
      <c r="W265" s="139">
        <f t="shared" si="661"/>
        <v>0</v>
      </c>
      <c r="X265" s="127">
        <v>0</v>
      </c>
      <c r="Y265" s="139">
        <f t="shared" si="662"/>
        <v>0</v>
      </c>
      <c r="Z265" s="127">
        <v>0</v>
      </c>
      <c r="AA265" s="139">
        <f t="shared" si="663"/>
        <v>0</v>
      </c>
      <c r="AB265" s="163">
        <f t="shared" si="666"/>
        <v>0</v>
      </c>
      <c r="AC265" s="131">
        <f t="shared" si="667"/>
        <v>0</v>
      </c>
    </row>
    <row r="266" spans="10:29" x14ac:dyDescent="0.35">
      <c r="J266" s="136">
        <f t="shared" si="664"/>
        <v>0</v>
      </c>
      <c r="K266" s="137"/>
      <c r="L266" s="138">
        <f t="shared" si="665"/>
        <v>0</v>
      </c>
      <c r="N266" s="127">
        <v>0</v>
      </c>
      <c r="O266" s="139">
        <f t="shared" si="657"/>
        <v>0</v>
      </c>
      <c r="P266" s="127">
        <v>0</v>
      </c>
      <c r="Q266" s="139">
        <f t="shared" si="658"/>
        <v>0</v>
      </c>
      <c r="R266" s="127">
        <v>0</v>
      </c>
      <c r="S266" s="139">
        <f t="shared" si="659"/>
        <v>0</v>
      </c>
      <c r="T266" s="127">
        <v>0</v>
      </c>
      <c r="U266" s="139">
        <f t="shared" si="660"/>
        <v>0</v>
      </c>
      <c r="V266" s="127">
        <v>0</v>
      </c>
      <c r="W266" s="139">
        <f t="shared" si="661"/>
        <v>0</v>
      </c>
      <c r="X266" s="127">
        <v>0</v>
      </c>
      <c r="Y266" s="139">
        <f t="shared" si="662"/>
        <v>0</v>
      </c>
      <c r="Z266" s="127">
        <v>0</v>
      </c>
      <c r="AA266" s="139">
        <f t="shared" si="663"/>
        <v>0</v>
      </c>
      <c r="AB266" s="163">
        <f t="shared" si="666"/>
        <v>0</v>
      </c>
      <c r="AC266" s="131">
        <f t="shared" si="667"/>
        <v>0</v>
      </c>
    </row>
    <row r="267" spans="10:29" x14ac:dyDescent="0.35">
      <c r="J267" s="136">
        <f t="shared" si="664"/>
        <v>0</v>
      </c>
      <c r="K267" s="137"/>
      <c r="L267" s="138">
        <f t="shared" si="665"/>
        <v>0</v>
      </c>
      <c r="N267" s="127">
        <v>0</v>
      </c>
      <c r="O267" s="139">
        <f t="shared" si="657"/>
        <v>0</v>
      </c>
      <c r="P267" s="127">
        <v>0</v>
      </c>
      <c r="Q267" s="139">
        <f t="shared" si="658"/>
        <v>0</v>
      </c>
      <c r="R267" s="127">
        <v>0</v>
      </c>
      <c r="S267" s="139">
        <f t="shared" si="659"/>
        <v>0</v>
      </c>
      <c r="T267" s="127">
        <v>0</v>
      </c>
      <c r="U267" s="139">
        <f t="shared" si="660"/>
        <v>0</v>
      </c>
      <c r="V267" s="127">
        <v>0</v>
      </c>
      <c r="W267" s="139">
        <f t="shared" si="661"/>
        <v>0</v>
      </c>
      <c r="X267" s="127">
        <v>0</v>
      </c>
      <c r="Y267" s="139">
        <f t="shared" si="662"/>
        <v>0</v>
      </c>
      <c r="Z267" s="127">
        <v>0</v>
      </c>
      <c r="AA267" s="139">
        <f t="shared" si="663"/>
        <v>0</v>
      </c>
      <c r="AB267" s="163">
        <f t="shared" si="666"/>
        <v>0</v>
      </c>
      <c r="AC267" s="131">
        <f t="shared" si="667"/>
        <v>0</v>
      </c>
    </row>
    <row r="268" spans="10:29" x14ac:dyDescent="0.35">
      <c r="J268" s="136">
        <f t="shared" si="664"/>
        <v>0</v>
      </c>
      <c r="K268" s="137"/>
      <c r="L268" s="138">
        <f t="shared" si="665"/>
        <v>0</v>
      </c>
      <c r="N268" s="127">
        <v>0</v>
      </c>
      <c r="O268" s="139">
        <f t="shared" si="657"/>
        <v>0</v>
      </c>
      <c r="P268" s="127">
        <v>0</v>
      </c>
      <c r="Q268" s="139">
        <f t="shared" si="658"/>
        <v>0</v>
      </c>
      <c r="R268" s="127">
        <v>0</v>
      </c>
      <c r="S268" s="139">
        <f t="shared" si="659"/>
        <v>0</v>
      </c>
      <c r="T268" s="127">
        <v>0</v>
      </c>
      <c r="U268" s="139">
        <f t="shared" si="660"/>
        <v>0</v>
      </c>
      <c r="V268" s="127">
        <v>0</v>
      </c>
      <c r="W268" s="139">
        <f t="shared" si="661"/>
        <v>0</v>
      </c>
      <c r="X268" s="127">
        <v>0</v>
      </c>
      <c r="Y268" s="139">
        <f t="shared" si="662"/>
        <v>0</v>
      </c>
      <c r="Z268" s="127">
        <v>0</v>
      </c>
      <c r="AA268" s="139">
        <f t="shared" si="663"/>
        <v>0</v>
      </c>
      <c r="AB268" s="163">
        <f t="shared" si="666"/>
        <v>0</v>
      </c>
      <c r="AC268" s="131">
        <f t="shared" si="667"/>
        <v>0</v>
      </c>
    </row>
    <row r="269" spans="10:29" x14ac:dyDescent="0.35">
      <c r="J269" s="136">
        <f t="shared" si="664"/>
        <v>0</v>
      </c>
      <c r="K269" s="137"/>
      <c r="L269" s="138">
        <f t="shared" si="665"/>
        <v>0</v>
      </c>
      <c r="N269" s="127">
        <v>0</v>
      </c>
      <c r="O269" s="139">
        <f t="shared" si="657"/>
        <v>0</v>
      </c>
      <c r="P269" s="127">
        <v>0</v>
      </c>
      <c r="Q269" s="139">
        <f t="shared" si="658"/>
        <v>0</v>
      </c>
      <c r="R269" s="127">
        <v>0</v>
      </c>
      <c r="S269" s="139">
        <f t="shared" si="659"/>
        <v>0</v>
      </c>
      <c r="T269" s="127">
        <v>0</v>
      </c>
      <c r="U269" s="139">
        <f t="shared" si="660"/>
        <v>0</v>
      </c>
      <c r="V269" s="127">
        <v>0</v>
      </c>
      <c r="W269" s="139">
        <f t="shared" si="661"/>
        <v>0</v>
      </c>
      <c r="X269" s="127">
        <v>0</v>
      </c>
      <c r="Y269" s="139">
        <f t="shared" si="662"/>
        <v>0</v>
      </c>
      <c r="Z269" s="127">
        <v>0</v>
      </c>
      <c r="AA269" s="139">
        <f t="shared" si="663"/>
        <v>0</v>
      </c>
      <c r="AB269" s="163">
        <f t="shared" si="666"/>
        <v>0</v>
      </c>
      <c r="AC269" s="131">
        <f t="shared" si="667"/>
        <v>0</v>
      </c>
    </row>
    <row r="270" spans="10:29" x14ac:dyDescent="0.35">
      <c r="J270" s="136">
        <f t="shared" si="664"/>
        <v>0</v>
      </c>
      <c r="K270" s="137"/>
      <c r="L270" s="138">
        <f t="shared" si="665"/>
        <v>0</v>
      </c>
      <c r="N270" s="127">
        <v>0</v>
      </c>
      <c r="O270" s="139">
        <f t="shared" si="657"/>
        <v>0</v>
      </c>
      <c r="P270" s="127">
        <v>0</v>
      </c>
      <c r="Q270" s="139">
        <f t="shared" si="658"/>
        <v>0</v>
      </c>
      <c r="R270" s="127">
        <v>0</v>
      </c>
      <c r="S270" s="139">
        <f t="shared" si="659"/>
        <v>0</v>
      </c>
      <c r="T270" s="127">
        <v>0</v>
      </c>
      <c r="U270" s="139">
        <f t="shared" si="660"/>
        <v>0</v>
      </c>
      <c r="V270" s="127">
        <v>0</v>
      </c>
      <c r="W270" s="139">
        <f t="shared" si="661"/>
        <v>0</v>
      </c>
      <c r="X270" s="127">
        <v>0</v>
      </c>
      <c r="Y270" s="139">
        <f t="shared" si="662"/>
        <v>0</v>
      </c>
      <c r="Z270" s="127">
        <v>0</v>
      </c>
      <c r="AA270" s="139">
        <f t="shared" si="663"/>
        <v>0</v>
      </c>
      <c r="AB270" s="163">
        <f t="shared" si="666"/>
        <v>0</v>
      </c>
      <c r="AC270" s="131">
        <f t="shared" si="667"/>
        <v>0</v>
      </c>
    </row>
    <row r="271" spans="10:29" x14ac:dyDescent="0.35">
      <c r="J271" s="136">
        <f t="shared" si="664"/>
        <v>0</v>
      </c>
      <c r="K271" s="137"/>
      <c r="L271" s="138">
        <f t="shared" si="665"/>
        <v>0</v>
      </c>
      <c r="N271" s="127">
        <v>0</v>
      </c>
      <c r="O271" s="139">
        <f t="shared" si="657"/>
        <v>0</v>
      </c>
      <c r="P271" s="127">
        <v>0</v>
      </c>
      <c r="Q271" s="139">
        <f t="shared" si="658"/>
        <v>0</v>
      </c>
      <c r="R271" s="127">
        <v>0</v>
      </c>
      <c r="S271" s="139">
        <f t="shared" si="659"/>
        <v>0</v>
      </c>
      <c r="T271" s="127">
        <v>0</v>
      </c>
      <c r="U271" s="139">
        <f t="shared" si="660"/>
        <v>0</v>
      </c>
      <c r="V271" s="127">
        <v>0</v>
      </c>
      <c r="W271" s="139">
        <f t="shared" si="661"/>
        <v>0</v>
      </c>
      <c r="X271" s="127">
        <v>0</v>
      </c>
      <c r="Y271" s="139">
        <f t="shared" si="662"/>
        <v>0</v>
      </c>
      <c r="Z271" s="127">
        <v>0</v>
      </c>
      <c r="AA271" s="139">
        <f t="shared" si="663"/>
        <v>0</v>
      </c>
      <c r="AB271" s="163">
        <f t="shared" si="666"/>
        <v>0</v>
      </c>
      <c r="AC271" s="131">
        <f t="shared" si="667"/>
        <v>0</v>
      </c>
    </row>
    <row r="272" spans="10:29" x14ac:dyDescent="0.35">
      <c r="J272" s="136">
        <f t="shared" si="664"/>
        <v>0</v>
      </c>
      <c r="K272" s="137"/>
      <c r="L272" s="138">
        <f t="shared" si="665"/>
        <v>0</v>
      </c>
      <c r="N272" s="127">
        <v>0</v>
      </c>
      <c r="O272" s="139">
        <f t="shared" ref="O272:O335" si="668">N272*$J272</f>
        <v>0</v>
      </c>
      <c r="P272" s="127">
        <v>0</v>
      </c>
      <c r="Q272" s="139">
        <f t="shared" si="658"/>
        <v>0</v>
      </c>
      <c r="R272" s="127">
        <v>0</v>
      </c>
      <c r="S272" s="139">
        <f t="shared" si="659"/>
        <v>0</v>
      </c>
      <c r="T272" s="127">
        <v>0</v>
      </c>
      <c r="U272" s="139">
        <f t="shared" si="660"/>
        <v>0</v>
      </c>
      <c r="V272" s="127">
        <v>0</v>
      </c>
      <c r="W272" s="139">
        <f t="shared" si="661"/>
        <v>0</v>
      </c>
      <c r="X272" s="127">
        <v>0</v>
      </c>
      <c r="Y272" s="139">
        <f t="shared" si="662"/>
        <v>0</v>
      </c>
      <c r="Z272" s="127">
        <v>0</v>
      </c>
      <c r="AA272" s="139">
        <f t="shared" si="663"/>
        <v>0</v>
      </c>
      <c r="AB272" s="163">
        <f t="shared" si="666"/>
        <v>0</v>
      </c>
      <c r="AC272" s="131">
        <f t="shared" si="667"/>
        <v>0</v>
      </c>
    </row>
    <row r="273" spans="10:29" x14ac:dyDescent="0.35">
      <c r="J273" s="136">
        <f t="shared" si="664"/>
        <v>0</v>
      </c>
      <c r="K273" s="137"/>
      <c r="L273" s="138">
        <f t="shared" si="665"/>
        <v>0</v>
      </c>
      <c r="N273" s="127">
        <v>0</v>
      </c>
      <c r="O273" s="139">
        <f t="shared" si="668"/>
        <v>0</v>
      </c>
      <c r="P273" s="127">
        <v>0</v>
      </c>
      <c r="Q273" s="139">
        <f t="shared" si="658"/>
        <v>0</v>
      </c>
      <c r="R273" s="127">
        <v>0</v>
      </c>
      <c r="S273" s="139">
        <f t="shared" si="659"/>
        <v>0</v>
      </c>
      <c r="T273" s="127">
        <v>0</v>
      </c>
      <c r="U273" s="139">
        <f t="shared" si="660"/>
        <v>0</v>
      </c>
      <c r="V273" s="127">
        <v>0</v>
      </c>
      <c r="W273" s="139">
        <f t="shared" si="661"/>
        <v>0</v>
      </c>
      <c r="X273" s="127">
        <v>0</v>
      </c>
      <c r="Y273" s="139">
        <f t="shared" si="662"/>
        <v>0</v>
      </c>
      <c r="Z273" s="127">
        <v>0</v>
      </c>
      <c r="AA273" s="139">
        <f t="shared" si="663"/>
        <v>0</v>
      </c>
      <c r="AB273" s="163">
        <f t="shared" si="666"/>
        <v>0</v>
      </c>
      <c r="AC273" s="131">
        <f t="shared" si="667"/>
        <v>0</v>
      </c>
    </row>
    <row r="274" spans="10:29" x14ac:dyDescent="0.35">
      <c r="J274" s="136">
        <f t="shared" si="664"/>
        <v>0</v>
      </c>
      <c r="K274" s="137"/>
      <c r="L274" s="138">
        <f t="shared" si="665"/>
        <v>0</v>
      </c>
      <c r="N274" s="127">
        <v>0</v>
      </c>
      <c r="O274" s="139">
        <f t="shared" si="668"/>
        <v>0</v>
      </c>
      <c r="P274" s="127">
        <v>0</v>
      </c>
      <c r="Q274" s="139">
        <f t="shared" si="658"/>
        <v>0</v>
      </c>
      <c r="R274" s="127">
        <v>0</v>
      </c>
      <c r="S274" s="139">
        <f t="shared" si="659"/>
        <v>0</v>
      </c>
      <c r="T274" s="127">
        <v>0</v>
      </c>
      <c r="U274" s="139">
        <f t="shared" si="660"/>
        <v>0</v>
      </c>
      <c r="V274" s="127">
        <v>0</v>
      </c>
      <c r="W274" s="139">
        <f t="shared" si="661"/>
        <v>0</v>
      </c>
      <c r="X274" s="127">
        <v>0</v>
      </c>
      <c r="Y274" s="139">
        <f t="shared" si="662"/>
        <v>0</v>
      </c>
      <c r="Z274" s="127">
        <v>0</v>
      </c>
      <c r="AA274" s="139">
        <f t="shared" si="663"/>
        <v>0</v>
      </c>
      <c r="AB274" s="163">
        <f t="shared" si="666"/>
        <v>0</v>
      </c>
      <c r="AC274" s="131">
        <f t="shared" si="667"/>
        <v>0</v>
      </c>
    </row>
    <row r="275" spans="10:29" x14ac:dyDescent="0.35">
      <c r="J275" s="136">
        <f t="shared" si="664"/>
        <v>0</v>
      </c>
      <c r="K275" s="137"/>
      <c r="L275" s="138">
        <f t="shared" si="665"/>
        <v>0</v>
      </c>
      <c r="N275" s="127">
        <v>0</v>
      </c>
      <c r="O275" s="139">
        <f t="shared" si="668"/>
        <v>0</v>
      </c>
      <c r="P275" s="127">
        <v>0</v>
      </c>
      <c r="Q275" s="139">
        <f t="shared" si="658"/>
        <v>0</v>
      </c>
      <c r="R275" s="127">
        <v>0</v>
      </c>
      <c r="S275" s="139">
        <f t="shared" si="659"/>
        <v>0</v>
      </c>
      <c r="T275" s="127">
        <v>0</v>
      </c>
      <c r="U275" s="139">
        <f t="shared" si="660"/>
        <v>0</v>
      </c>
      <c r="V275" s="127">
        <v>0</v>
      </c>
      <c r="W275" s="139">
        <f t="shared" si="661"/>
        <v>0</v>
      </c>
      <c r="X275" s="127">
        <v>0</v>
      </c>
      <c r="Y275" s="139">
        <f t="shared" si="662"/>
        <v>0</v>
      </c>
      <c r="Z275" s="127">
        <v>0</v>
      </c>
      <c r="AA275" s="139">
        <f t="shared" si="663"/>
        <v>0</v>
      </c>
      <c r="AB275" s="163">
        <f t="shared" si="666"/>
        <v>0</v>
      </c>
      <c r="AC275" s="131">
        <f t="shared" si="667"/>
        <v>0</v>
      </c>
    </row>
    <row r="276" spans="10:29" x14ac:dyDescent="0.35">
      <c r="J276" s="136">
        <f t="shared" si="664"/>
        <v>0</v>
      </c>
      <c r="K276" s="137"/>
      <c r="L276" s="138">
        <f t="shared" si="665"/>
        <v>0</v>
      </c>
      <c r="N276" s="127">
        <v>0</v>
      </c>
      <c r="O276" s="139">
        <f t="shared" si="668"/>
        <v>0</v>
      </c>
      <c r="P276" s="127">
        <v>0</v>
      </c>
      <c r="Q276" s="139">
        <f t="shared" si="658"/>
        <v>0</v>
      </c>
      <c r="R276" s="127">
        <v>0</v>
      </c>
      <c r="S276" s="139">
        <f t="shared" si="659"/>
        <v>0</v>
      </c>
      <c r="T276" s="127">
        <v>0</v>
      </c>
      <c r="U276" s="139">
        <f t="shared" si="660"/>
        <v>0</v>
      </c>
      <c r="V276" s="127">
        <v>0</v>
      </c>
      <c r="W276" s="139">
        <f t="shared" si="661"/>
        <v>0</v>
      </c>
      <c r="X276" s="127">
        <v>0</v>
      </c>
      <c r="Y276" s="139">
        <f t="shared" si="662"/>
        <v>0</v>
      </c>
      <c r="Z276" s="127">
        <v>0</v>
      </c>
      <c r="AA276" s="139">
        <f t="shared" si="663"/>
        <v>0</v>
      </c>
      <c r="AB276" s="163">
        <f t="shared" si="666"/>
        <v>0</v>
      </c>
      <c r="AC276" s="131">
        <f t="shared" si="667"/>
        <v>0</v>
      </c>
    </row>
    <row r="277" spans="10:29" x14ac:dyDescent="0.35">
      <c r="J277" s="136">
        <f t="shared" si="664"/>
        <v>0</v>
      </c>
      <c r="K277" s="137"/>
      <c r="L277" s="138">
        <f t="shared" si="665"/>
        <v>0</v>
      </c>
      <c r="N277" s="127">
        <v>0</v>
      </c>
      <c r="O277" s="139">
        <f t="shared" si="668"/>
        <v>0</v>
      </c>
      <c r="P277" s="127">
        <v>0</v>
      </c>
      <c r="Q277" s="139">
        <f t="shared" si="658"/>
        <v>0</v>
      </c>
      <c r="R277" s="127">
        <v>0</v>
      </c>
      <c r="S277" s="139">
        <f t="shared" si="659"/>
        <v>0</v>
      </c>
      <c r="T277" s="127">
        <v>0</v>
      </c>
      <c r="U277" s="139">
        <f t="shared" si="660"/>
        <v>0</v>
      </c>
      <c r="V277" s="127">
        <v>0</v>
      </c>
      <c r="W277" s="139">
        <f t="shared" si="661"/>
        <v>0</v>
      </c>
      <c r="X277" s="127">
        <v>0</v>
      </c>
      <c r="Y277" s="139">
        <f t="shared" si="662"/>
        <v>0</v>
      </c>
      <c r="Z277" s="127">
        <v>0</v>
      </c>
      <c r="AA277" s="139">
        <f t="shared" si="663"/>
        <v>0</v>
      </c>
      <c r="AB277" s="163">
        <f t="shared" si="666"/>
        <v>0</v>
      </c>
      <c r="AC277" s="131">
        <f t="shared" si="667"/>
        <v>0</v>
      </c>
    </row>
    <row r="278" spans="10:29" x14ac:dyDescent="0.35">
      <c r="J278" s="136">
        <f t="shared" si="664"/>
        <v>0</v>
      </c>
      <c r="K278" s="137"/>
      <c r="L278" s="138">
        <f t="shared" si="665"/>
        <v>0</v>
      </c>
      <c r="N278" s="127">
        <v>0</v>
      </c>
      <c r="O278" s="139">
        <f t="shared" si="668"/>
        <v>0</v>
      </c>
      <c r="P278" s="127">
        <v>0</v>
      </c>
      <c r="Q278" s="139">
        <f t="shared" si="658"/>
        <v>0</v>
      </c>
      <c r="R278" s="127">
        <v>0</v>
      </c>
      <c r="S278" s="139">
        <f t="shared" si="659"/>
        <v>0</v>
      </c>
      <c r="T278" s="127">
        <v>0</v>
      </c>
      <c r="U278" s="139">
        <f t="shared" si="660"/>
        <v>0</v>
      </c>
      <c r="V278" s="127">
        <v>0</v>
      </c>
      <c r="W278" s="139">
        <f t="shared" si="661"/>
        <v>0</v>
      </c>
      <c r="X278" s="127">
        <v>0</v>
      </c>
      <c r="Y278" s="139">
        <f t="shared" si="662"/>
        <v>0</v>
      </c>
      <c r="Z278" s="127">
        <v>0</v>
      </c>
      <c r="AA278" s="139">
        <f t="shared" si="663"/>
        <v>0</v>
      </c>
      <c r="AB278" s="163">
        <f t="shared" si="666"/>
        <v>0</v>
      </c>
      <c r="AC278" s="131">
        <f t="shared" si="667"/>
        <v>0</v>
      </c>
    </row>
    <row r="279" spans="10:29" x14ac:dyDescent="0.35">
      <c r="J279" s="136">
        <f t="shared" si="664"/>
        <v>0</v>
      </c>
      <c r="K279" s="137"/>
      <c r="L279" s="138">
        <f t="shared" si="665"/>
        <v>0</v>
      </c>
      <c r="N279" s="127">
        <v>0</v>
      </c>
      <c r="O279" s="139">
        <f t="shared" si="668"/>
        <v>0</v>
      </c>
      <c r="P279" s="127">
        <v>0</v>
      </c>
      <c r="Q279" s="139">
        <f t="shared" si="658"/>
        <v>0</v>
      </c>
      <c r="R279" s="127">
        <v>0</v>
      </c>
      <c r="S279" s="139">
        <f t="shared" si="659"/>
        <v>0</v>
      </c>
      <c r="T279" s="127">
        <v>0</v>
      </c>
      <c r="U279" s="139">
        <f t="shared" si="660"/>
        <v>0</v>
      </c>
      <c r="V279" s="127">
        <v>0</v>
      </c>
      <c r="W279" s="139">
        <f t="shared" si="661"/>
        <v>0</v>
      </c>
      <c r="X279" s="127">
        <v>0</v>
      </c>
      <c r="Y279" s="139">
        <f t="shared" si="662"/>
        <v>0</v>
      </c>
      <c r="Z279" s="127">
        <v>0</v>
      </c>
      <c r="AA279" s="139">
        <f t="shared" si="663"/>
        <v>0</v>
      </c>
      <c r="AB279" s="163">
        <f t="shared" si="666"/>
        <v>0</v>
      </c>
      <c r="AC279" s="131">
        <f t="shared" si="667"/>
        <v>0</v>
      </c>
    </row>
    <row r="280" spans="10:29" x14ac:dyDescent="0.35">
      <c r="J280" s="136">
        <f t="shared" si="664"/>
        <v>0</v>
      </c>
      <c r="K280" s="137"/>
      <c r="L280" s="138">
        <f t="shared" si="665"/>
        <v>0</v>
      </c>
      <c r="N280" s="127">
        <v>0</v>
      </c>
      <c r="O280" s="139">
        <f t="shared" si="668"/>
        <v>0</v>
      </c>
      <c r="P280" s="127">
        <v>0</v>
      </c>
      <c r="Q280" s="139">
        <f t="shared" si="658"/>
        <v>0</v>
      </c>
      <c r="R280" s="127">
        <v>0</v>
      </c>
      <c r="S280" s="139">
        <f t="shared" si="659"/>
        <v>0</v>
      </c>
      <c r="T280" s="127">
        <v>0</v>
      </c>
      <c r="U280" s="139">
        <f t="shared" si="660"/>
        <v>0</v>
      </c>
      <c r="V280" s="127">
        <v>0</v>
      </c>
      <c r="W280" s="139">
        <f t="shared" si="661"/>
        <v>0</v>
      </c>
      <c r="X280" s="127">
        <v>0</v>
      </c>
      <c r="Y280" s="139">
        <f t="shared" si="662"/>
        <v>0</v>
      </c>
      <c r="Z280" s="127">
        <v>0</v>
      </c>
      <c r="AA280" s="139">
        <f t="shared" si="663"/>
        <v>0</v>
      </c>
      <c r="AB280" s="163">
        <f t="shared" si="666"/>
        <v>0</v>
      </c>
      <c r="AC280" s="131">
        <f t="shared" si="667"/>
        <v>0</v>
      </c>
    </row>
    <row r="281" spans="10:29" x14ac:dyDescent="0.35">
      <c r="J281" s="136">
        <f t="shared" si="664"/>
        <v>0</v>
      </c>
      <c r="K281" s="137"/>
      <c r="L281" s="138">
        <f t="shared" si="665"/>
        <v>0</v>
      </c>
      <c r="N281" s="127">
        <v>0</v>
      </c>
      <c r="O281" s="139">
        <f t="shared" si="668"/>
        <v>0</v>
      </c>
      <c r="P281" s="127">
        <v>0</v>
      </c>
      <c r="Q281" s="139">
        <f t="shared" si="658"/>
        <v>0</v>
      </c>
      <c r="R281" s="127">
        <v>0</v>
      </c>
      <c r="S281" s="139">
        <f t="shared" si="659"/>
        <v>0</v>
      </c>
      <c r="T281" s="127">
        <v>0</v>
      </c>
      <c r="U281" s="139">
        <f t="shared" si="660"/>
        <v>0</v>
      </c>
      <c r="V281" s="127">
        <v>0</v>
      </c>
      <c r="W281" s="139">
        <f t="shared" si="661"/>
        <v>0</v>
      </c>
      <c r="X281" s="127">
        <v>0</v>
      </c>
      <c r="Y281" s="139">
        <f t="shared" si="662"/>
        <v>0</v>
      </c>
      <c r="Z281" s="127">
        <v>0</v>
      </c>
      <c r="AA281" s="139">
        <f t="shared" si="663"/>
        <v>0</v>
      </c>
      <c r="AB281" s="163">
        <f t="shared" si="666"/>
        <v>0</v>
      </c>
      <c r="AC281" s="131">
        <f t="shared" si="667"/>
        <v>0</v>
      </c>
    </row>
    <row r="282" spans="10:29" x14ac:dyDescent="0.35">
      <c r="J282" s="136">
        <f t="shared" si="664"/>
        <v>0</v>
      </c>
      <c r="K282" s="137"/>
      <c r="L282" s="138">
        <f t="shared" si="665"/>
        <v>0</v>
      </c>
      <c r="N282" s="127">
        <v>0</v>
      </c>
      <c r="O282" s="139">
        <f t="shared" si="668"/>
        <v>0</v>
      </c>
      <c r="P282" s="127">
        <v>0</v>
      </c>
      <c r="Q282" s="139">
        <f t="shared" si="658"/>
        <v>0</v>
      </c>
      <c r="R282" s="127">
        <v>0</v>
      </c>
      <c r="S282" s="139">
        <f t="shared" si="659"/>
        <v>0</v>
      </c>
      <c r="T282" s="127">
        <v>0</v>
      </c>
      <c r="U282" s="139">
        <f t="shared" si="660"/>
        <v>0</v>
      </c>
      <c r="V282" s="127">
        <v>0</v>
      </c>
      <c r="W282" s="139">
        <f t="shared" si="661"/>
        <v>0</v>
      </c>
      <c r="X282" s="127">
        <v>0</v>
      </c>
      <c r="Y282" s="139">
        <f t="shared" si="662"/>
        <v>0</v>
      </c>
      <c r="Z282" s="127">
        <v>0</v>
      </c>
      <c r="AA282" s="139">
        <f t="shared" si="663"/>
        <v>0</v>
      </c>
      <c r="AB282" s="163">
        <f t="shared" si="666"/>
        <v>0</v>
      </c>
      <c r="AC282" s="131">
        <f t="shared" si="667"/>
        <v>0</v>
      </c>
    </row>
    <row r="283" spans="10:29" x14ac:dyDescent="0.35">
      <c r="J283" s="136">
        <f t="shared" si="664"/>
        <v>0</v>
      </c>
      <c r="K283" s="137"/>
      <c r="L283" s="138">
        <f t="shared" si="665"/>
        <v>0</v>
      </c>
      <c r="N283" s="127">
        <v>0</v>
      </c>
      <c r="O283" s="139">
        <f t="shared" si="668"/>
        <v>0</v>
      </c>
      <c r="P283" s="127">
        <v>0</v>
      </c>
      <c r="Q283" s="139">
        <f t="shared" si="658"/>
        <v>0</v>
      </c>
      <c r="R283" s="127">
        <v>0</v>
      </c>
      <c r="S283" s="139">
        <f t="shared" si="659"/>
        <v>0</v>
      </c>
      <c r="T283" s="127">
        <v>0</v>
      </c>
      <c r="U283" s="139">
        <f t="shared" si="660"/>
        <v>0</v>
      </c>
      <c r="V283" s="127">
        <v>0</v>
      </c>
      <c r="W283" s="139">
        <f t="shared" si="661"/>
        <v>0</v>
      </c>
      <c r="X283" s="127">
        <v>0</v>
      </c>
      <c r="Y283" s="139">
        <f t="shared" si="662"/>
        <v>0</v>
      </c>
      <c r="Z283" s="127">
        <v>0</v>
      </c>
      <c r="AA283" s="139">
        <f t="shared" si="663"/>
        <v>0</v>
      </c>
      <c r="AB283" s="163">
        <f t="shared" si="666"/>
        <v>0</v>
      </c>
      <c r="AC283" s="131">
        <f t="shared" si="667"/>
        <v>0</v>
      </c>
    </row>
    <row r="284" spans="10:29" x14ac:dyDescent="0.35">
      <c r="J284" s="136">
        <f t="shared" si="664"/>
        <v>0</v>
      </c>
      <c r="K284" s="137"/>
      <c r="L284" s="138">
        <f t="shared" si="665"/>
        <v>0</v>
      </c>
      <c r="N284" s="127">
        <v>0</v>
      </c>
      <c r="O284" s="139">
        <f t="shared" si="668"/>
        <v>0</v>
      </c>
      <c r="P284" s="127">
        <v>0</v>
      </c>
      <c r="Q284" s="139">
        <f t="shared" si="658"/>
        <v>0</v>
      </c>
      <c r="R284" s="127">
        <v>0</v>
      </c>
      <c r="S284" s="139">
        <f t="shared" si="659"/>
        <v>0</v>
      </c>
      <c r="T284" s="127">
        <v>0</v>
      </c>
      <c r="U284" s="139">
        <f t="shared" si="660"/>
        <v>0</v>
      </c>
      <c r="V284" s="127">
        <v>0</v>
      </c>
      <c r="W284" s="139">
        <f t="shared" si="661"/>
        <v>0</v>
      </c>
      <c r="X284" s="127">
        <v>0</v>
      </c>
      <c r="Y284" s="139">
        <f t="shared" si="662"/>
        <v>0</v>
      </c>
      <c r="Z284" s="127">
        <v>0</v>
      </c>
      <c r="AA284" s="139">
        <f t="shared" si="663"/>
        <v>0</v>
      </c>
      <c r="AB284" s="163">
        <f t="shared" si="666"/>
        <v>0</v>
      </c>
      <c r="AC284" s="131">
        <f t="shared" si="667"/>
        <v>0</v>
      </c>
    </row>
    <row r="285" spans="10:29" x14ac:dyDescent="0.35">
      <c r="J285" s="136">
        <f t="shared" si="664"/>
        <v>0</v>
      </c>
      <c r="K285" s="137"/>
      <c r="L285" s="138">
        <f t="shared" si="665"/>
        <v>0</v>
      </c>
      <c r="N285" s="127">
        <v>0</v>
      </c>
      <c r="O285" s="139">
        <f t="shared" si="668"/>
        <v>0</v>
      </c>
      <c r="P285" s="127">
        <v>0</v>
      </c>
      <c r="Q285" s="139">
        <f t="shared" si="658"/>
        <v>0</v>
      </c>
      <c r="R285" s="127">
        <v>0</v>
      </c>
      <c r="S285" s="139">
        <f t="shared" si="659"/>
        <v>0</v>
      </c>
      <c r="T285" s="127">
        <v>0</v>
      </c>
      <c r="U285" s="139">
        <f t="shared" si="660"/>
        <v>0</v>
      </c>
      <c r="V285" s="127">
        <v>0</v>
      </c>
      <c r="W285" s="139">
        <f t="shared" si="661"/>
        <v>0</v>
      </c>
      <c r="X285" s="127">
        <v>0</v>
      </c>
      <c r="Y285" s="139">
        <f t="shared" si="662"/>
        <v>0</v>
      </c>
      <c r="Z285" s="127">
        <v>0</v>
      </c>
      <c r="AA285" s="139">
        <f t="shared" si="663"/>
        <v>0</v>
      </c>
      <c r="AB285" s="163">
        <f t="shared" si="666"/>
        <v>0</v>
      </c>
      <c r="AC285" s="131">
        <f t="shared" si="667"/>
        <v>0</v>
      </c>
    </row>
    <row r="286" spans="10:29" x14ac:dyDescent="0.35">
      <c r="J286" s="136">
        <f t="shared" si="664"/>
        <v>0</v>
      </c>
      <c r="K286" s="137"/>
      <c r="L286" s="138">
        <f t="shared" si="665"/>
        <v>0</v>
      </c>
      <c r="N286" s="127">
        <v>0</v>
      </c>
      <c r="O286" s="139">
        <f t="shared" si="668"/>
        <v>0</v>
      </c>
      <c r="P286" s="127">
        <v>0</v>
      </c>
      <c r="Q286" s="139">
        <f t="shared" si="658"/>
        <v>0</v>
      </c>
      <c r="R286" s="127">
        <v>0</v>
      </c>
      <c r="S286" s="139">
        <f t="shared" si="659"/>
        <v>0</v>
      </c>
      <c r="T286" s="127">
        <v>0</v>
      </c>
      <c r="U286" s="139">
        <f t="shared" si="660"/>
        <v>0</v>
      </c>
      <c r="V286" s="127">
        <v>0</v>
      </c>
      <c r="W286" s="139">
        <f t="shared" si="661"/>
        <v>0</v>
      </c>
      <c r="X286" s="127">
        <v>0</v>
      </c>
      <c r="Y286" s="139">
        <f t="shared" si="662"/>
        <v>0</v>
      </c>
      <c r="Z286" s="127">
        <v>0</v>
      </c>
      <c r="AA286" s="139">
        <f t="shared" si="663"/>
        <v>0</v>
      </c>
      <c r="AB286" s="163">
        <f t="shared" si="666"/>
        <v>0</v>
      </c>
      <c r="AC286" s="131">
        <f t="shared" si="667"/>
        <v>0</v>
      </c>
    </row>
    <row r="287" spans="10:29" x14ac:dyDescent="0.35">
      <c r="J287" s="136">
        <f t="shared" si="664"/>
        <v>0</v>
      </c>
      <c r="K287" s="137"/>
      <c r="L287" s="138">
        <f t="shared" si="665"/>
        <v>0</v>
      </c>
      <c r="N287" s="127">
        <v>0</v>
      </c>
      <c r="O287" s="139">
        <f t="shared" si="668"/>
        <v>0</v>
      </c>
      <c r="P287" s="127">
        <v>0</v>
      </c>
      <c r="Q287" s="139">
        <f t="shared" si="658"/>
        <v>0</v>
      </c>
      <c r="R287" s="127">
        <v>0</v>
      </c>
      <c r="S287" s="139">
        <f t="shared" si="659"/>
        <v>0</v>
      </c>
      <c r="T287" s="127">
        <v>0</v>
      </c>
      <c r="U287" s="139">
        <f t="shared" si="660"/>
        <v>0</v>
      </c>
      <c r="V287" s="127">
        <v>0</v>
      </c>
      <c r="W287" s="139">
        <f t="shared" si="661"/>
        <v>0</v>
      </c>
      <c r="X287" s="127">
        <v>0</v>
      </c>
      <c r="Y287" s="139">
        <f t="shared" si="662"/>
        <v>0</v>
      </c>
      <c r="Z287" s="127">
        <v>0</v>
      </c>
      <c r="AA287" s="139">
        <f t="shared" si="663"/>
        <v>0</v>
      </c>
      <c r="AB287" s="163">
        <f t="shared" si="666"/>
        <v>0</v>
      </c>
      <c r="AC287" s="131">
        <f t="shared" si="667"/>
        <v>0</v>
      </c>
    </row>
    <row r="288" spans="10:29" x14ac:dyDescent="0.35">
      <c r="J288" s="136">
        <f t="shared" si="664"/>
        <v>0</v>
      </c>
      <c r="K288" s="137"/>
      <c r="L288" s="138">
        <f t="shared" si="665"/>
        <v>0</v>
      </c>
      <c r="N288" s="127">
        <v>0</v>
      </c>
      <c r="O288" s="139">
        <f t="shared" si="668"/>
        <v>0</v>
      </c>
      <c r="P288" s="127">
        <v>0</v>
      </c>
      <c r="Q288" s="139">
        <f t="shared" si="658"/>
        <v>0</v>
      </c>
      <c r="R288" s="127">
        <v>0</v>
      </c>
      <c r="S288" s="139">
        <f t="shared" si="659"/>
        <v>0</v>
      </c>
      <c r="T288" s="127">
        <v>0</v>
      </c>
      <c r="U288" s="139">
        <f t="shared" si="660"/>
        <v>0</v>
      </c>
      <c r="V288" s="127">
        <v>0</v>
      </c>
      <c r="W288" s="139">
        <f t="shared" si="661"/>
        <v>0</v>
      </c>
      <c r="X288" s="127">
        <v>0</v>
      </c>
      <c r="Y288" s="139">
        <f t="shared" si="662"/>
        <v>0</v>
      </c>
      <c r="Z288" s="127">
        <v>0</v>
      </c>
      <c r="AA288" s="139">
        <f t="shared" si="663"/>
        <v>0</v>
      </c>
      <c r="AB288" s="163">
        <f t="shared" si="666"/>
        <v>0</v>
      </c>
      <c r="AC288" s="131">
        <f t="shared" si="667"/>
        <v>0</v>
      </c>
    </row>
    <row r="289" spans="10:29" x14ac:dyDescent="0.35">
      <c r="J289" s="136">
        <f t="shared" si="664"/>
        <v>0</v>
      </c>
      <c r="K289" s="137"/>
      <c r="L289" s="138">
        <f t="shared" si="665"/>
        <v>0</v>
      </c>
      <c r="N289" s="127">
        <v>0</v>
      </c>
      <c r="O289" s="139">
        <f t="shared" si="668"/>
        <v>0</v>
      </c>
      <c r="P289" s="127">
        <v>0</v>
      </c>
      <c r="Q289" s="139">
        <f t="shared" si="658"/>
        <v>0</v>
      </c>
      <c r="R289" s="127">
        <v>0</v>
      </c>
      <c r="S289" s="139">
        <f t="shared" si="659"/>
        <v>0</v>
      </c>
      <c r="T289" s="127">
        <v>0</v>
      </c>
      <c r="U289" s="139">
        <f t="shared" si="660"/>
        <v>0</v>
      </c>
      <c r="V289" s="127">
        <v>0</v>
      </c>
      <c r="W289" s="139">
        <f t="shared" si="661"/>
        <v>0</v>
      </c>
      <c r="X289" s="127">
        <v>0</v>
      </c>
      <c r="Y289" s="139">
        <f t="shared" si="662"/>
        <v>0</v>
      </c>
      <c r="Z289" s="127">
        <v>0</v>
      </c>
      <c r="AA289" s="139">
        <f t="shared" si="663"/>
        <v>0</v>
      </c>
      <c r="AB289" s="163">
        <f t="shared" si="666"/>
        <v>0</v>
      </c>
      <c r="AC289" s="131">
        <f t="shared" si="667"/>
        <v>0</v>
      </c>
    </row>
    <row r="290" spans="10:29" x14ac:dyDescent="0.35">
      <c r="J290" s="136">
        <f t="shared" si="664"/>
        <v>0</v>
      </c>
      <c r="K290" s="137"/>
      <c r="L290" s="138">
        <f t="shared" si="665"/>
        <v>0</v>
      </c>
      <c r="N290" s="127">
        <v>0</v>
      </c>
      <c r="O290" s="139">
        <f t="shared" si="668"/>
        <v>0</v>
      </c>
      <c r="P290" s="127">
        <v>0</v>
      </c>
      <c r="Q290" s="139">
        <f t="shared" si="658"/>
        <v>0</v>
      </c>
      <c r="R290" s="127">
        <v>0</v>
      </c>
      <c r="S290" s="139">
        <f t="shared" si="659"/>
        <v>0</v>
      </c>
      <c r="T290" s="127">
        <v>0</v>
      </c>
      <c r="U290" s="139">
        <f t="shared" si="660"/>
        <v>0</v>
      </c>
      <c r="V290" s="127">
        <v>0</v>
      </c>
      <c r="W290" s="139">
        <f t="shared" si="661"/>
        <v>0</v>
      </c>
      <c r="X290" s="127">
        <v>0</v>
      </c>
      <c r="Y290" s="139">
        <f t="shared" si="662"/>
        <v>0</v>
      </c>
      <c r="Z290" s="127">
        <v>0</v>
      </c>
      <c r="AA290" s="139">
        <f t="shared" si="663"/>
        <v>0</v>
      </c>
      <c r="AB290" s="163">
        <f t="shared" si="666"/>
        <v>0</v>
      </c>
      <c r="AC290" s="131">
        <f t="shared" si="667"/>
        <v>0</v>
      </c>
    </row>
    <row r="291" spans="10:29" x14ac:dyDescent="0.35">
      <c r="J291" s="136">
        <f t="shared" si="664"/>
        <v>0</v>
      </c>
      <c r="K291" s="137"/>
      <c r="L291" s="138">
        <f t="shared" si="665"/>
        <v>0</v>
      </c>
      <c r="N291" s="127">
        <v>0</v>
      </c>
      <c r="O291" s="139">
        <f t="shared" si="668"/>
        <v>0</v>
      </c>
      <c r="P291" s="127">
        <v>0</v>
      </c>
      <c r="Q291" s="139">
        <f t="shared" si="658"/>
        <v>0</v>
      </c>
      <c r="R291" s="127">
        <v>0</v>
      </c>
      <c r="S291" s="139">
        <f t="shared" si="659"/>
        <v>0</v>
      </c>
      <c r="T291" s="127">
        <v>0</v>
      </c>
      <c r="U291" s="139">
        <f t="shared" si="660"/>
        <v>0</v>
      </c>
      <c r="V291" s="127">
        <v>0</v>
      </c>
      <c r="W291" s="139">
        <f t="shared" si="661"/>
        <v>0</v>
      </c>
      <c r="X291" s="127">
        <v>0</v>
      </c>
      <c r="Y291" s="139">
        <f t="shared" si="662"/>
        <v>0</v>
      </c>
      <c r="Z291" s="127">
        <v>0</v>
      </c>
      <c r="AA291" s="139">
        <f t="shared" si="663"/>
        <v>0</v>
      </c>
      <c r="AB291" s="163">
        <f t="shared" si="666"/>
        <v>0</v>
      </c>
      <c r="AC291" s="131">
        <f t="shared" si="667"/>
        <v>0</v>
      </c>
    </row>
    <row r="292" spans="10:29" x14ac:dyDescent="0.35">
      <c r="J292" s="136">
        <f t="shared" si="664"/>
        <v>0</v>
      </c>
      <c r="K292" s="137"/>
      <c r="L292" s="138">
        <f t="shared" si="665"/>
        <v>0</v>
      </c>
      <c r="N292" s="127">
        <v>0</v>
      </c>
      <c r="O292" s="139">
        <f t="shared" si="668"/>
        <v>0</v>
      </c>
      <c r="P292" s="127">
        <v>0</v>
      </c>
      <c r="Q292" s="139">
        <f t="shared" si="658"/>
        <v>0</v>
      </c>
      <c r="R292" s="127">
        <v>0</v>
      </c>
      <c r="S292" s="139">
        <f t="shared" si="659"/>
        <v>0</v>
      </c>
      <c r="T292" s="127">
        <v>0</v>
      </c>
      <c r="U292" s="139">
        <f t="shared" si="660"/>
        <v>0</v>
      </c>
      <c r="V292" s="127">
        <v>0</v>
      </c>
      <c r="W292" s="139">
        <f t="shared" si="661"/>
        <v>0</v>
      </c>
      <c r="X292" s="127">
        <v>0</v>
      </c>
      <c r="Y292" s="139">
        <f t="shared" si="662"/>
        <v>0</v>
      </c>
      <c r="Z292" s="127">
        <v>0</v>
      </c>
      <c r="AA292" s="139">
        <f t="shared" si="663"/>
        <v>0</v>
      </c>
      <c r="AB292" s="163">
        <f t="shared" si="666"/>
        <v>0</v>
      </c>
      <c r="AC292" s="131">
        <f t="shared" si="667"/>
        <v>0</v>
      </c>
    </row>
    <row r="293" spans="10:29" x14ac:dyDescent="0.35">
      <c r="J293" s="136">
        <f t="shared" si="664"/>
        <v>0</v>
      </c>
      <c r="K293" s="137"/>
      <c r="L293" s="138">
        <f t="shared" si="665"/>
        <v>0</v>
      </c>
      <c r="N293" s="127">
        <v>0</v>
      </c>
      <c r="O293" s="139">
        <f t="shared" si="668"/>
        <v>0</v>
      </c>
      <c r="P293" s="127">
        <v>0</v>
      </c>
      <c r="Q293" s="139">
        <f t="shared" si="658"/>
        <v>0</v>
      </c>
      <c r="R293" s="127">
        <v>0</v>
      </c>
      <c r="S293" s="139">
        <f t="shared" si="659"/>
        <v>0</v>
      </c>
      <c r="T293" s="127">
        <v>0</v>
      </c>
      <c r="U293" s="139">
        <f t="shared" si="660"/>
        <v>0</v>
      </c>
      <c r="V293" s="127">
        <v>0</v>
      </c>
      <c r="W293" s="139">
        <f t="shared" si="661"/>
        <v>0</v>
      </c>
      <c r="X293" s="127">
        <v>0</v>
      </c>
      <c r="Y293" s="139">
        <f t="shared" si="662"/>
        <v>0</v>
      </c>
      <c r="Z293" s="127">
        <v>0</v>
      </c>
      <c r="AA293" s="139">
        <f t="shared" si="663"/>
        <v>0</v>
      </c>
      <c r="AB293" s="163">
        <f t="shared" si="666"/>
        <v>0</v>
      </c>
      <c r="AC293" s="131">
        <f t="shared" si="667"/>
        <v>0</v>
      </c>
    </row>
    <row r="294" spans="10:29" x14ac:dyDescent="0.35">
      <c r="J294" s="136">
        <f t="shared" si="664"/>
        <v>0</v>
      </c>
      <c r="K294" s="137"/>
      <c r="L294" s="138">
        <f t="shared" si="665"/>
        <v>0</v>
      </c>
      <c r="N294" s="127">
        <v>0</v>
      </c>
      <c r="O294" s="139">
        <f t="shared" si="668"/>
        <v>0</v>
      </c>
      <c r="P294" s="127">
        <v>0</v>
      </c>
      <c r="Q294" s="139">
        <f t="shared" si="658"/>
        <v>0</v>
      </c>
      <c r="R294" s="127">
        <v>0</v>
      </c>
      <c r="S294" s="139">
        <f t="shared" si="659"/>
        <v>0</v>
      </c>
      <c r="T294" s="127">
        <v>0</v>
      </c>
      <c r="U294" s="139">
        <f t="shared" si="660"/>
        <v>0</v>
      </c>
      <c r="V294" s="127">
        <v>0</v>
      </c>
      <c r="W294" s="139">
        <f t="shared" si="661"/>
        <v>0</v>
      </c>
      <c r="X294" s="127">
        <v>0</v>
      </c>
      <c r="Y294" s="139">
        <f t="shared" si="662"/>
        <v>0</v>
      </c>
      <c r="Z294" s="127">
        <v>0</v>
      </c>
      <c r="AA294" s="139">
        <f t="shared" si="663"/>
        <v>0</v>
      </c>
      <c r="AB294" s="163">
        <f t="shared" si="666"/>
        <v>0</v>
      </c>
      <c r="AC294" s="131">
        <f t="shared" si="667"/>
        <v>0</v>
      </c>
    </row>
    <row r="295" spans="10:29" x14ac:dyDescent="0.35">
      <c r="J295" s="136">
        <f t="shared" si="664"/>
        <v>0</v>
      </c>
      <c r="K295" s="137"/>
      <c r="L295" s="138">
        <f t="shared" si="665"/>
        <v>0</v>
      </c>
      <c r="N295" s="127">
        <v>0</v>
      </c>
      <c r="O295" s="139">
        <f t="shared" si="668"/>
        <v>0</v>
      </c>
      <c r="P295" s="127">
        <v>0</v>
      </c>
      <c r="Q295" s="139">
        <f t="shared" si="658"/>
        <v>0</v>
      </c>
      <c r="R295" s="127">
        <v>0</v>
      </c>
      <c r="S295" s="139">
        <f t="shared" si="659"/>
        <v>0</v>
      </c>
      <c r="T295" s="127">
        <v>0</v>
      </c>
      <c r="U295" s="139">
        <f t="shared" si="660"/>
        <v>0</v>
      </c>
      <c r="V295" s="127">
        <v>0</v>
      </c>
      <c r="W295" s="139">
        <f t="shared" si="661"/>
        <v>0</v>
      </c>
      <c r="X295" s="127">
        <v>0</v>
      </c>
      <c r="Y295" s="139">
        <f t="shared" si="662"/>
        <v>0</v>
      </c>
      <c r="Z295" s="127">
        <v>0</v>
      </c>
      <c r="AA295" s="139">
        <f t="shared" si="663"/>
        <v>0</v>
      </c>
      <c r="AB295" s="163">
        <f t="shared" si="666"/>
        <v>0</v>
      </c>
      <c r="AC295" s="131">
        <f t="shared" si="667"/>
        <v>0</v>
      </c>
    </row>
    <row r="296" spans="10:29" x14ac:dyDescent="0.35">
      <c r="J296" s="136">
        <f t="shared" si="664"/>
        <v>0</v>
      </c>
      <c r="K296" s="137"/>
      <c r="L296" s="138">
        <f t="shared" si="665"/>
        <v>0</v>
      </c>
      <c r="N296" s="127">
        <v>0</v>
      </c>
      <c r="O296" s="139">
        <f t="shared" si="668"/>
        <v>0</v>
      </c>
      <c r="P296" s="127">
        <v>0</v>
      </c>
      <c r="Q296" s="139">
        <f t="shared" si="658"/>
        <v>0</v>
      </c>
      <c r="R296" s="127">
        <v>0</v>
      </c>
      <c r="S296" s="139">
        <f t="shared" si="659"/>
        <v>0</v>
      </c>
      <c r="T296" s="127">
        <v>0</v>
      </c>
      <c r="U296" s="139">
        <f t="shared" si="660"/>
        <v>0</v>
      </c>
      <c r="V296" s="127">
        <v>0</v>
      </c>
      <c r="W296" s="139">
        <f t="shared" si="661"/>
        <v>0</v>
      </c>
      <c r="X296" s="127">
        <v>0</v>
      </c>
      <c r="Y296" s="139">
        <f t="shared" si="662"/>
        <v>0</v>
      </c>
      <c r="Z296" s="127">
        <v>0</v>
      </c>
      <c r="AA296" s="139">
        <f t="shared" si="663"/>
        <v>0</v>
      </c>
      <c r="AB296" s="163">
        <f t="shared" si="666"/>
        <v>0</v>
      </c>
      <c r="AC296" s="131">
        <f t="shared" si="667"/>
        <v>0</v>
      </c>
    </row>
    <row r="297" spans="10:29" x14ac:dyDescent="0.35">
      <c r="J297" s="136">
        <f t="shared" si="664"/>
        <v>0</v>
      </c>
      <c r="K297" s="137"/>
      <c r="L297" s="138">
        <f t="shared" si="665"/>
        <v>0</v>
      </c>
      <c r="N297" s="127">
        <v>0</v>
      </c>
      <c r="O297" s="139">
        <f t="shared" si="668"/>
        <v>0</v>
      </c>
      <c r="P297" s="127">
        <v>0</v>
      </c>
      <c r="Q297" s="139">
        <f t="shared" si="658"/>
        <v>0</v>
      </c>
      <c r="R297" s="127">
        <v>0</v>
      </c>
      <c r="S297" s="139">
        <f t="shared" si="659"/>
        <v>0</v>
      </c>
      <c r="T297" s="127">
        <v>0</v>
      </c>
      <c r="U297" s="139">
        <f t="shared" si="660"/>
        <v>0</v>
      </c>
      <c r="V297" s="127">
        <v>0</v>
      </c>
      <c r="W297" s="139">
        <f t="shared" si="661"/>
        <v>0</v>
      </c>
      <c r="X297" s="127">
        <v>0</v>
      </c>
      <c r="Y297" s="139">
        <f t="shared" si="662"/>
        <v>0</v>
      </c>
      <c r="Z297" s="127">
        <v>0</v>
      </c>
      <c r="AA297" s="139">
        <f t="shared" si="663"/>
        <v>0</v>
      </c>
      <c r="AB297" s="163">
        <f t="shared" si="666"/>
        <v>0</v>
      </c>
      <c r="AC297" s="131">
        <f t="shared" si="667"/>
        <v>0</v>
      </c>
    </row>
    <row r="298" spans="10:29" x14ac:dyDescent="0.35">
      <c r="J298" s="136">
        <f t="shared" si="664"/>
        <v>0</v>
      </c>
      <c r="K298" s="137"/>
      <c r="L298" s="138">
        <f t="shared" si="665"/>
        <v>0</v>
      </c>
      <c r="N298" s="127">
        <v>0</v>
      </c>
      <c r="O298" s="139">
        <f t="shared" si="668"/>
        <v>0</v>
      </c>
      <c r="P298" s="127">
        <v>0</v>
      </c>
      <c r="Q298" s="139">
        <f t="shared" si="658"/>
        <v>0</v>
      </c>
      <c r="R298" s="127">
        <v>0</v>
      </c>
      <c r="S298" s="139">
        <f t="shared" si="659"/>
        <v>0</v>
      </c>
      <c r="T298" s="127">
        <v>0</v>
      </c>
      <c r="U298" s="139">
        <f t="shared" si="660"/>
        <v>0</v>
      </c>
      <c r="V298" s="127">
        <v>0</v>
      </c>
      <c r="W298" s="139">
        <f t="shared" si="661"/>
        <v>0</v>
      </c>
      <c r="X298" s="127">
        <v>0</v>
      </c>
      <c r="Y298" s="139">
        <f t="shared" si="662"/>
        <v>0</v>
      </c>
      <c r="Z298" s="127">
        <v>0</v>
      </c>
      <c r="AA298" s="139">
        <f t="shared" si="663"/>
        <v>0</v>
      </c>
      <c r="AB298" s="163">
        <f t="shared" si="666"/>
        <v>0</v>
      </c>
      <c r="AC298" s="131">
        <f t="shared" si="667"/>
        <v>0</v>
      </c>
    </row>
    <row r="299" spans="10:29" x14ac:dyDescent="0.35">
      <c r="J299" s="136">
        <f t="shared" si="664"/>
        <v>0</v>
      </c>
      <c r="K299" s="137"/>
      <c r="L299" s="138">
        <f t="shared" si="665"/>
        <v>0</v>
      </c>
      <c r="N299" s="127">
        <v>0</v>
      </c>
      <c r="O299" s="139">
        <f t="shared" si="668"/>
        <v>0</v>
      </c>
      <c r="P299" s="127">
        <v>0</v>
      </c>
      <c r="Q299" s="139">
        <f t="shared" si="658"/>
        <v>0</v>
      </c>
      <c r="R299" s="127">
        <v>0</v>
      </c>
      <c r="S299" s="139">
        <f t="shared" si="659"/>
        <v>0</v>
      </c>
      <c r="T299" s="127">
        <v>0</v>
      </c>
      <c r="U299" s="139">
        <f t="shared" si="660"/>
        <v>0</v>
      </c>
      <c r="V299" s="127">
        <v>0</v>
      </c>
      <c r="W299" s="139">
        <f t="shared" si="661"/>
        <v>0</v>
      </c>
      <c r="X299" s="127">
        <v>0</v>
      </c>
      <c r="Y299" s="139">
        <f t="shared" si="662"/>
        <v>0</v>
      </c>
      <c r="Z299" s="127">
        <v>0</v>
      </c>
      <c r="AA299" s="139">
        <f t="shared" si="663"/>
        <v>0</v>
      </c>
      <c r="AB299" s="163">
        <f t="shared" si="666"/>
        <v>0</v>
      </c>
      <c r="AC299" s="131">
        <f t="shared" si="667"/>
        <v>0</v>
      </c>
    </row>
    <row r="300" spans="10:29" x14ac:dyDescent="0.35">
      <c r="J300" s="136">
        <f t="shared" si="664"/>
        <v>0</v>
      </c>
      <c r="K300" s="137"/>
      <c r="L300" s="138">
        <f t="shared" si="665"/>
        <v>0</v>
      </c>
      <c r="N300" s="127">
        <v>0</v>
      </c>
      <c r="O300" s="139">
        <f t="shared" si="668"/>
        <v>0</v>
      </c>
      <c r="P300" s="127">
        <v>0</v>
      </c>
      <c r="Q300" s="139">
        <f t="shared" si="658"/>
        <v>0</v>
      </c>
      <c r="R300" s="127">
        <v>0</v>
      </c>
      <c r="S300" s="139">
        <f t="shared" si="659"/>
        <v>0</v>
      </c>
      <c r="T300" s="127">
        <v>0</v>
      </c>
      <c r="U300" s="139">
        <f t="shared" si="660"/>
        <v>0</v>
      </c>
      <c r="V300" s="127">
        <v>0</v>
      </c>
      <c r="W300" s="139">
        <f t="shared" si="661"/>
        <v>0</v>
      </c>
      <c r="X300" s="127">
        <v>0</v>
      </c>
      <c r="Y300" s="139">
        <f t="shared" si="662"/>
        <v>0</v>
      </c>
      <c r="Z300" s="127">
        <v>0</v>
      </c>
      <c r="AA300" s="139">
        <f t="shared" si="663"/>
        <v>0</v>
      </c>
      <c r="AB300" s="163">
        <f t="shared" si="666"/>
        <v>0</v>
      </c>
      <c r="AC300" s="131">
        <f t="shared" si="667"/>
        <v>0</v>
      </c>
    </row>
    <row r="301" spans="10:29" x14ac:dyDescent="0.35">
      <c r="J301" s="136">
        <f t="shared" si="664"/>
        <v>0</v>
      </c>
      <c r="K301" s="137"/>
      <c r="L301" s="138">
        <f t="shared" si="665"/>
        <v>0</v>
      </c>
      <c r="N301" s="127">
        <v>0</v>
      </c>
      <c r="O301" s="139">
        <f t="shared" si="668"/>
        <v>0</v>
      </c>
      <c r="P301" s="127">
        <v>0</v>
      </c>
      <c r="Q301" s="139">
        <f t="shared" si="658"/>
        <v>0</v>
      </c>
      <c r="R301" s="127">
        <v>0</v>
      </c>
      <c r="S301" s="139">
        <f t="shared" si="659"/>
        <v>0</v>
      </c>
      <c r="T301" s="127">
        <v>0</v>
      </c>
      <c r="U301" s="139">
        <f t="shared" si="660"/>
        <v>0</v>
      </c>
      <c r="V301" s="127">
        <v>0</v>
      </c>
      <c r="W301" s="139">
        <f t="shared" si="661"/>
        <v>0</v>
      </c>
      <c r="X301" s="127">
        <v>0</v>
      </c>
      <c r="Y301" s="139">
        <f t="shared" si="662"/>
        <v>0</v>
      </c>
      <c r="Z301" s="127">
        <v>0</v>
      </c>
      <c r="AA301" s="139">
        <f t="shared" si="663"/>
        <v>0</v>
      </c>
      <c r="AB301" s="163">
        <f t="shared" si="666"/>
        <v>0</v>
      </c>
      <c r="AC301" s="131">
        <f t="shared" si="667"/>
        <v>0</v>
      </c>
    </row>
    <row r="302" spans="10:29" x14ac:dyDescent="0.35">
      <c r="J302" s="136">
        <f t="shared" si="664"/>
        <v>0</v>
      </c>
      <c r="K302" s="137"/>
      <c r="L302" s="138">
        <f t="shared" si="665"/>
        <v>0</v>
      </c>
      <c r="N302" s="127">
        <v>0</v>
      </c>
      <c r="O302" s="139">
        <f t="shared" si="668"/>
        <v>0</v>
      </c>
      <c r="P302" s="127">
        <v>0</v>
      </c>
      <c r="Q302" s="139">
        <f t="shared" si="658"/>
        <v>0</v>
      </c>
      <c r="R302" s="127">
        <v>0</v>
      </c>
      <c r="S302" s="139">
        <f t="shared" si="659"/>
        <v>0</v>
      </c>
      <c r="T302" s="127">
        <v>0</v>
      </c>
      <c r="U302" s="139">
        <f t="shared" si="660"/>
        <v>0</v>
      </c>
      <c r="V302" s="127">
        <v>0</v>
      </c>
      <c r="W302" s="139">
        <f t="shared" si="661"/>
        <v>0</v>
      </c>
      <c r="X302" s="127">
        <v>0</v>
      </c>
      <c r="Y302" s="139">
        <f t="shared" si="662"/>
        <v>0</v>
      </c>
      <c r="Z302" s="127">
        <v>0</v>
      </c>
      <c r="AA302" s="139">
        <f t="shared" si="663"/>
        <v>0</v>
      </c>
      <c r="AB302" s="163">
        <f t="shared" si="666"/>
        <v>0</v>
      </c>
      <c r="AC302" s="131">
        <f t="shared" si="667"/>
        <v>0</v>
      </c>
    </row>
    <row r="303" spans="10:29" x14ac:dyDescent="0.35">
      <c r="J303" s="136">
        <f t="shared" si="664"/>
        <v>0</v>
      </c>
      <c r="K303" s="137"/>
      <c r="L303" s="138">
        <f t="shared" si="665"/>
        <v>0</v>
      </c>
      <c r="N303" s="127">
        <v>0</v>
      </c>
      <c r="O303" s="139">
        <f t="shared" si="668"/>
        <v>0</v>
      </c>
      <c r="P303" s="127">
        <v>0</v>
      </c>
      <c r="Q303" s="139">
        <f t="shared" si="658"/>
        <v>0</v>
      </c>
      <c r="R303" s="127">
        <v>0</v>
      </c>
      <c r="S303" s="139">
        <f t="shared" si="659"/>
        <v>0</v>
      </c>
      <c r="T303" s="127">
        <v>0</v>
      </c>
      <c r="U303" s="139">
        <f t="shared" si="660"/>
        <v>0</v>
      </c>
      <c r="V303" s="127">
        <v>0</v>
      </c>
      <c r="W303" s="139">
        <f t="shared" si="661"/>
        <v>0</v>
      </c>
      <c r="X303" s="127">
        <v>0</v>
      </c>
      <c r="Y303" s="139">
        <f t="shared" si="662"/>
        <v>0</v>
      </c>
      <c r="Z303" s="127">
        <v>0</v>
      </c>
      <c r="AA303" s="139">
        <f t="shared" si="663"/>
        <v>0</v>
      </c>
      <c r="AB303" s="163">
        <f t="shared" si="666"/>
        <v>0</v>
      </c>
      <c r="AC303" s="131">
        <f t="shared" si="667"/>
        <v>0</v>
      </c>
    </row>
    <row r="304" spans="10:29" x14ac:dyDescent="0.35">
      <c r="J304" s="136">
        <f t="shared" si="664"/>
        <v>0</v>
      </c>
      <c r="K304" s="137"/>
      <c r="L304" s="138">
        <f t="shared" si="665"/>
        <v>0</v>
      </c>
      <c r="N304" s="127">
        <v>0</v>
      </c>
      <c r="O304" s="139">
        <f t="shared" si="668"/>
        <v>0</v>
      </c>
      <c r="P304" s="127">
        <v>0</v>
      </c>
      <c r="Q304" s="139">
        <f t="shared" si="658"/>
        <v>0</v>
      </c>
      <c r="R304" s="127">
        <v>0</v>
      </c>
      <c r="S304" s="139">
        <f t="shared" si="659"/>
        <v>0</v>
      </c>
      <c r="T304" s="127">
        <v>0</v>
      </c>
      <c r="U304" s="139">
        <f t="shared" si="660"/>
        <v>0</v>
      </c>
      <c r="V304" s="127">
        <v>0</v>
      </c>
      <c r="W304" s="139">
        <f t="shared" si="661"/>
        <v>0</v>
      </c>
      <c r="X304" s="127">
        <v>0</v>
      </c>
      <c r="Y304" s="139">
        <f t="shared" si="662"/>
        <v>0</v>
      </c>
      <c r="Z304" s="127">
        <v>0</v>
      </c>
      <c r="AA304" s="139">
        <f t="shared" si="663"/>
        <v>0</v>
      </c>
      <c r="AB304" s="163">
        <f t="shared" si="666"/>
        <v>0</v>
      </c>
      <c r="AC304" s="131">
        <f t="shared" si="667"/>
        <v>0</v>
      </c>
    </row>
    <row r="305" spans="10:29" x14ac:dyDescent="0.35">
      <c r="J305" s="136">
        <f t="shared" si="664"/>
        <v>0</v>
      </c>
      <c r="K305" s="137"/>
      <c r="L305" s="138">
        <f t="shared" si="665"/>
        <v>0</v>
      </c>
      <c r="N305" s="127">
        <v>0</v>
      </c>
      <c r="O305" s="139">
        <f t="shared" si="668"/>
        <v>0</v>
      </c>
      <c r="P305" s="127">
        <v>0</v>
      </c>
      <c r="Q305" s="139">
        <f t="shared" si="658"/>
        <v>0</v>
      </c>
      <c r="R305" s="127">
        <v>0</v>
      </c>
      <c r="S305" s="139">
        <f t="shared" si="659"/>
        <v>0</v>
      </c>
      <c r="T305" s="127">
        <v>0</v>
      </c>
      <c r="U305" s="139">
        <f t="shared" si="660"/>
        <v>0</v>
      </c>
      <c r="V305" s="127">
        <v>0</v>
      </c>
      <c r="W305" s="139">
        <f t="shared" si="661"/>
        <v>0</v>
      </c>
      <c r="X305" s="127">
        <v>0</v>
      </c>
      <c r="Y305" s="139">
        <f t="shared" si="662"/>
        <v>0</v>
      </c>
      <c r="Z305" s="127">
        <v>0</v>
      </c>
      <c r="AA305" s="139">
        <f t="shared" si="663"/>
        <v>0</v>
      </c>
      <c r="AB305" s="163">
        <f t="shared" si="666"/>
        <v>0</v>
      </c>
      <c r="AC305" s="131">
        <f t="shared" si="667"/>
        <v>0</v>
      </c>
    </row>
    <row r="306" spans="10:29" x14ac:dyDescent="0.35">
      <c r="J306" s="136">
        <f t="shared" si="664"/>
        <v>0</v>
      </c>
      <c r="K306" s="137"/>
      <c r="L306" s="138">
        <f t="shared" si="665"/>
        <v>0</v>
      </c>
      <c r="N306" s="127">
        <v>0</v>
      </c>
      <c r="O306" s="139">
        <f t="shared" si="668"/>
        <v>0</v>
      </c>
      <c r="P306" s="127">
        <v>0</v>
      </c>
      <c r="Q306" s="139">
        <f t="shared" si="658"/>
        <v>0</v>
      </c>
      <c r="R306" s="127">
        <v>0</v>
      </c>
      <c r="S306" s="139">
        <f t="shared" si="659"/>
        <v>0</v>
      </c>
      <c r="T306" s="127">
        <v>0</v>
      </c>
      <c r="U306" s="139">
        <f t="shared" si="660"/>
        <v>0</v>
      </c>
      <c r="V306" s="127">
        <v>0</v>
      </c>
      <c r="W306" s="139">
        <f t="shared" si="661"/>
        <v>0</v>
      </c>
      <c r="X306" s="127">
        <v>0</v>
      </c>
      <c r="Y306" s="139">
        <f t="shared" si="662"/>
        <v>0</v>
      </c>
      <c r="Z306" s="127">
        <v>0</v>
      </c>
      <c r="AA306" s="139">
        <f t="shared" si="663"/>
        <v>0</v>
      </c>
      <c r="AB306" s="163">
        <f t="shared" si="666"/>
        <v>0</v>
      </c>
      <c r="AC306" s="131">
        <f t="shared" si="667"/>
        <v>0</v>
      </c>
    </row>
    <row r="307" spans="10:29" x14ac:dyDescent="0.35">
      <c r="J307" s="136">
        <f t="shared" si="664"/>
        <v>0</v>
      </c>
      <c r="K307" s="137"/>
      <c r="L307" s="138">
        <f t="shared" si="665"/>
        <v>0</v>
      </c>
      <c r="N307" s="127">
        <v>0</v>
      </c>
      <c r="O307" s="139">
        <f t="shared" si="668"/>
        <v>0</v>
      </c>
      <c r="P307" s="127">
        <v>0</v>
      </c>
      <c r="Q307" s="139">
        <f t="shared" si="658"/>
        <v>0</v>
      </c>
      <c r="R307" s="127">
        <v>0</v>
      </c>
      <c r="S307" s="139">
        <f t="shared" si="659"/>
        <v>0</v>
      </c>
      <c r="T307" s="127">
        <v>0</v>
      </c>
      <c r="U307" s="139">
        <f t="shared" si="660"/>
        <v>0</v>
      </c>
      <c r="V307" s="127">
        <v>0</v>
      </c>
      <c r="W307" s="139">
        <f t="shared" si="661"/>
        <v>0</v>
      </c>
      <c r="X307" s="127">
        <v>0</v>
      </c>
      <c r="Y307" s="139">
        <f t="shared" si="662"/>
        <v>0</v>
      </c>
      <c r="Z307" s="127">
        <v>0</v>
      </c>
      <c r="AA307" s="139">
        <f t="shared" si="663"/>
        <v>0</v>
      </c>
      <c r="AB307" s="163">
        <f t="shared" si="666"/>
        <v>0</v>
      </c>
      <c r="AC307" s="131">
        <f t="shared" si="667"/>
        <v>0</v>
      </c>
    </row>
    <row r="308" spans="10:29" x14ac:dyDescent="0.35">
      <c r="J308" s="136">
        <f t="shared" si="664"/>
        <v>0</v>
      </c>
      <c r="K308" s="137"/>
      <c r="L308" s="138">
        <f t="shared" si="665"/>
        <v>0</v>
      </c>
      <c r="N308" s="127">
        <v>0</v>
      </c>
      <c r="O308" s="139">
        <f t="shared" si="668"/>
        <v>0</v>
      </c>
      <c r="P308" s="127">
        <v>0</v>
      </c>
      <c r="Q308" s="139">
        <f t="shared" si="658"/>
        <v>0</v>
      </c>
      <c r="R308" s="127">
        <v>0</v>
      </c>
      <c r="S308" s="139">
        <f t="shared" si="659"/>
        <v>0</v>
      </c>
      <c r="T308" s="127">
        <v>0</v>
      </c>
      <c r="U308" s="139">
        <f t="shared" si="660"/>
        <v>0</v>
      </c>
      <c r="V308" s="127">
        <v>0</v>
      </c>
      <c r="W308" s="139">
        <f t="shared" si="661"/>
        <v>0</v>
      </c>
      <c r="X308" s="127">
        <v>0</v>
      </c>
      <c r="Y308" s="139">
        <f t="shared" si="662"/>
        <v>0</v>
      </c>
      <c r="Z308" s="127">
        <v>0</v>
      </c>
      <c r="AA308" s="139">
        <f t="shared" si="663"/>
        <v>0</v>
      </c>
      <c r="AB308" s="163">
        <f t="shared" si="666"/>
        <v>0</v>
      </c>
      <c r="AC308" s="131">
        <f t="shared" si="667"/>
        <v>0</v>
      </c>
    </row>
    <row r="309" spans="10:29" x14ac:dyDescent="0.35">
      <c r="J309" s="136">
        <f t="shared" si="664"/>
        <v>0</v>
      </c>
      <c r="K309" s="137"/>
      <c r="L309" s="138">
        <f t="shared" si="665"/>
        <v>0</v>
      </c>
      <c r="N309" s="127">
        <v>0</v>
      </c>
      <c r="O309" s="139">
        <f t="shared" si="668"/>
        <v>0</v>
      </c>
      <c r="P309" s="127">
        <v>0</v>
      </c>
      <c r="Q309" s="139">
        <f t="shared" si="658"/>
        <v>0</v>
      </c>
      <c r="R309" s="127">
        <v>0</v>
      </c>
      <c r="S309" s="139">
        <f t="shared" si="659"/>
        <v>0</v>
      </c>
      <c r="T309" s="127">
        <v>0</v>
      </c>
      <c r="U309" s="139">
        <f t="shared" si="660"/>
        <v>0</v>
      </c>
      <c r="V309" s="127">
        <v>0</v>
      </c>
      <c r="W309" s="139">
        <f t="shared" si="661"/>
        <v>0</v>
      </c>
      <c r="X309" s="127">
        <v>0</v>
      </c>
      <c r="Y309" s="139">
        <f t="shared" si="662"/>
        <v>0</v>
      </c>
      <c r="Z309" s="127">
        <v>0</v>
      </c>
      <c r="AA309" s="139">
        <f t="shared" si="663"/>
        <v>0</v>
      </c>
      <c r="AB309" s="163">
        <f t="shared" si="666"/>
        <v>0</v>
      </c>
      <c r="AC309" s="131">
        <f t="shared" si="667"/>
        <v>0</v>
      </c>
    </row>
    <row r="310" spans="10:29" x14ac:dyDescent="0.35">
      <c r="J310" s="136">
        <f t="shared" si="664"/>
        <v>0</v>
      </c>
      <c r="K310" s="137"/>
      <c r="L310" s="138">
        <f t="shared" si="665"/>
        <v>0</v>
      </c>
      <c r="N310" s="127">
        <v>0</v>
      </c>
      <c r="O310" s="139">
        <f t="shared" si="668"/>
        <v>0</v>
      </c>
      <c r="P310" s="127">
        <v>0</v>
      </c>
      <c r="Q310" s="139">
        <f t="shared" si="658"/>
        <v>0</v>
      </c>
      <c r="R310" s="127">
        <v>0</v>
      </c>
      <c r="S310" s="139">
        <f t="shared" si="659"/>
        <v>0</v>
      </c>
      <c r="T310" s="127">
        <v>0</v>
      </c>
      <c r="U310" s="139">
        <f t="shared" si="660"/>
        <v>0</v>
      </c>
      <c r="V310" s="127">
        <v>0</v>
      </c>
      <c r="W310" s="139">
        <f t="shared" si="661"/>
        <v>0</v>
      </c>
      <c r="X310" s="127">
        <v>0</v>
      </c>
      <c r="Y310" s="139">
        <f t="shared" si="662"/>
        <v>0</v>
      </c>
      <c r="Z310" s="127">
        <v>0</v>
      </c>
      <c r="AA310" s="139">
        <f t="shared" si="663"/>
        <v>0</v>
      </c>
      <c r="AB310" s="163">
        <f t="shared" si="666"/>
        <v>0</v>
      </c>
      <c r="AC310" s="131">
        <f t="shared" si="667"/>
        <v>0</v>
      </c>
    </row>
    <row r="311" spans="10:29" x14ac:dyDescent="0.35">
      <c r="J311" s="136">
        <f t="shared" si="664"/>
        <v>0</v>
      </c>
      <c r="K311" s="137"/>
      <c r="L311" s="138">
        <f t="shared" si="665"/>
        <v>0</v>
      </c>
      <c r="N311" s="127">
        <v>0</v>
      </c>
      <c r="O311" s="139">
        <f t="shared" si="668"/>
        <v>0</v>
      </c>
      <c r="P311" s="127">
        <v>0</v>
      </c>
      <c r="Q311" s="139">
        <f t="shared" si="658"/>
        <v>0</v>
      </c>
      <c r="R311" s="127">
        <v>0</v>
      </c>
      <c r="S311" s="139">
        <f t="shared" si="659"/>
        <v>0</v>
      </c>
      <c r="T311" s="127">
        <v>0</v>
      </c>
      <c r="U311" s="139">
        <f t="shared" si="660"/>
        <v>0</v>
      </c>
      <c r="V311" s="127">
        <v>0</v>
      </c>
      <c r="W311" s="139">
        <f t="shared" si="661"/>
        <v>0</v>
      </c>
      <c r="X311" s="127">
        <v>0</v>
      </c>
      <c r="Y311" s="139">
        <f t="shared" si="662"/>
        <v>0</v>
      </c>
      <c r="Z311" s="127">
        <v>0</v>
      </c>
      <c r="AA311" s="139">
        <f t="shared" si="663"/>
        <v>0</v>
      </c>
      <c r="AB311" s="163">
        <f t="shared" si="666"/>
        <v>0</v>
      </c>
      <c r="AC311" s="131">
        <f t="shared" si="667"/>
        <v>0</v>
      </c>
    </row>
    <row r="312" spans="10:29" x14ac:dyDescent="0.35">
      <c r="J312" s="136">
        <f t="shared" si="664"/>
        <v>0</v>
      </c>
      <c r="K312" s="137"/>
      <c r="L312" s="138">
        <f t="shared" si="665"/>
        <v>0</v>
      </c>
      <c r="N312" s="127">
        <v>0</v>
      </c>
      <c r="O312" s="139">
        <f t="shared" si="668"/>
        <v>0</v>
      </c>
      <c r="P312" s="127">
        <v>0</v>
      </c>
      <c r="Q312" s="139">
        <f t="shared" ref="Q312:Q366" si="669">P312*$J312</f>
        <v>0</v>
      </c>
      <c r="R312" s="127">
        <v>0</v>
      </c>
      <c r="S312" s="139">
        <f t="shared" ref="S312:S366" si="670">R312*$J312</f>
        <v>0</v>
      </c>
      <c r="T312" s="127">
        <v>0</v>
      </c>
      <c r="U312" s="139">
        <f t="shared" ref="U312:U366" si="671">T312*$J312</f>
        <v>0</v>
      </c>
      <c r="V312" s="127">
        <v>0</v>
      </c>
      <c r="W312" s="139">
        <f t="shared" ref="W312:W366" si="672">V312*$J312</f>
        <v>0</v>
      </c>
      <c r="X312" s="127">
        <v>0</v>
      </c>
      <c r="Y312" s="139">
        <f t="shared" ref="Y312:Y366" si="673">X312*$J312</f>
        <v>0</v>
      </c>
      <c r="Z312" s="127">
        <v>0</v>
      </c>
      <c r="AA312" s="139">
        <f t="shared" ref="AA312:AA366" si="674">Z312*$J312</f>
        <v>0</v>
      </c>
      <c r="AB312" s="163">
        <f t="shared" si="666"/>
        <v>0</v>
      </c>
      <c r="AC312" s="131">
        <f t="shared" si="667"/>
        <v>0</v>
      </c>
    </row>
    <row r="313" spans="10:29" x14ac:dyDescent="0.35">
      <c r="J313" s="136">
        <f t="shared" ref="J313:J366" si="675">F313+G313</f>
        <v>0</v>
      </c>
      <c r="K313" s="137"/>
      <c r="L313" s="138">
        <f t="shared" ref="L313:L366" si="676">D313-(J313+K313)</f>
        <v>0</v>
      </c>
      <c r="N313" s="127">
        <v>0</v>
      </c>
      <c r="O313" s="139">
        <f t="shared" si="668"/>
        <v>0</v>
      </c>
      <c r="P313" s="127">
        <v>0</v>
      </c>
      <c r="Q313" s="139">
        <f t="shared" si="669"/>
        <v>0</v>
      </c>
      <c r="R313" s="127">
        <v>0</v>
      </c>
      <c r="S313" s="139">
        <f t="shared" si="670"/>
        <v>0</v>
      </c>
      <c r="T313" s="127">
        <v>0</v>
      </c>
      <c r="U313" s="139">
        <f t="shared" si="671"/>
        <v>0</v>
      </c>
      <c r="V313" s="127">
        <v>0</v>
      </c>
      <c r="W313" s="139">
        <f t="shared" si="672"/>
        <v>0</v>
      </c>
      <c r="X313" s="127">
        <v>0</v>
      </c>
      <c r="Y313" s="139">
        <f t="shared" si="673"/>
        <v>0</v>
      </c>
      <c r="Z313" s="127">
        <v>0</v>
      </c>
      <c r="AA313" s="139">
        <f t="shared" si="674"/>
        <v>0</v>
      </c>
      <c r="AB313" s="163">
        <f t="shared" ref="AB313:AB366" si="677">SUM(N313,P313,R313,T313,V313,X313,Z313)</f>
        <v>0</v>
      </c>
      <c r="AC313" s="131">
        <f t="shared" ref="AC313:AC366" si="678">(SUM(O313,Q313,S313,U313,W313,Y313,AA313)-J313)</f>
        <v>0</v>
      </c>
    </row>
    <row r="314" spans="10:29" x14ac:dyDescent="0.35">
      <c r="J314" s="136">
        <f t="shared" si="675"/>
        <v>0</v>
      </c>
      <c r="K314" s="137"/>
      <c r="L314" s="138">
        <f t="shared" si="676"/>
        <v>0</v>
      </c>
      <c r="N314" s="127">
        <v>0</v>
      </c>
      <c r="O314" s="139">
        <f t="shared" si="668"/>
        <v>0</v>
      </c>
      <c r="P314" s="127">
        <v>0</v>
      </c>
      <c r="Q314" s="139">
        <f t="shared" si="669"/>
        <v>0</v>
      </c>
      <c r="R314" s="127">
        <v>0</v>
      </c>
      <c r="S314" s="139">
        <f t="shared" si="670"/>
        <v>0</v>
      </c>
      <c r="T314" s="127">
        <v>0</v>
      </c>
      <c r="U314" s="139">
        <f t="shared" si="671"/>
        <v>0</v>
      </c>
      <c r="V314" s="127">
        <v>0</v>
      </c>
      <c r="W314" s="139">
        <f t="shared" si="672"/>
        <v>0</v>
      </c>
      <c r="X314" s="127">
        <v>0</v>
      </c>
      <c r="Y314" s="139">
        <f t="shared" si="673"/>
        <v>0</v>
      </c>
      <c r="Z314" s="127">
        <v>0</v>
      </c>
      <c r="AA314" s="139">
        <f t="shared" si="674"/>
        <v>0</v>
      </c>
      <c r="AB314" s="163">
        <f t="shared" si="677"/>
        <v>0</v>
      </c>
      <c r="AC314" s="131">
        <f t="shared" si="678"/>
        <v>0</v>
      </c>
    </row>
    <row r="315" spans="10:29" x14ac:dyDescent="0.35">
      <c r="J315" s="136">
        <f t="shared" si="675"/>
        <v>0</v>
      </c>
      <c r="K315" s="137"/>
      <c r="L315" s="138">
        <f t="shared" si="676"/>
        <v>0</v>
      </c>
      <c r="N315" s="127">
        <v>0</v>
      </c>
      <c r="O315" s="139">
        <f t="shared" si="668"/>
        <v>0</v>
      </c>
      <c r="P315" s="127">
        <v>0</v>
      </c>
      <c r="Q315" s="139">
        <f t="shared" si="669"/>
        <v>0</v>
      </c>
      <c r="R315" s="127">
        <v>0</v>
      </c>
      <c r="S315" s="139">
        <f t="shared" si="670"/>
        <v>0</v>
      </c>
      <c r="T315" s="127">
        <v>0</v>
      </c>
      <c r="U315" s="139">
        <f t="shared" si="671"/>
        <v>0</v>
      </c>
      <c r="V315" s="127">
        <v>0</v>
      </c>
      <c r="W315" s="139">
        <f t="shared" si="672"/>
        <v>0</v>
      </c>
      <c r="X315" s="127">
        <v>0</v>
      </c>
      <c r="Y315" s="139">
        <f t="shared" si="673"/>
        <v>0</v>
      </c>
      <c r="Z315" s="127">
        <v>0</v>
      </c>
      <c r="AA315" s="139">
        <f t="shared" si="674"/>
        <v>0</v>
      </c>
      <c r="AB315" s="163">
        <f t="shared" si="677"/>
        <v>0</v>
      </c>
      <c r="AC315" s="131">
        <f t="shared" si="678"/>
        <v>0</v>
      </c>
    </row>
    <row r="316" spans="10:29" x14ac:dyDescent="0.35">
      <c r="J316" s="136">
        <f t="shared" si="675"/>
        <v>0</v>
      </c>
      <c r="K316" s="137"/>
      <c r="L316" s="138">
        <f t="shared" si="676"/>
        <v>0</v>
      </c>
      <c r="N316" s="127">
        <v>0</v>
      </c>
      <c r="O316" s="139">
        <f t="shared" si="668"/>
        <v>0</v>
      </c>
      <c r="P316" s="127">
        <v>0</v>
      </c>
      <c r="Q316" s="139">
        <f t="shared" si="669"/>
        <v>0</v>
      </c>
      <c r="R316" s="127">
        <v>0</v>
      </c>
      <c r="S316" s="139">
        <f t="shared" si="670"/>
        <v>0</v>
      </c>
      <c r="T316" s="127">
        <v>0</v>
      </c>
      <c r="U316" s="139">
        <f t="shared" si="671"/>
        <v>0</v>
      </c>
      <c r="V316" s="127">
        <v>0</v>
      </c>
      <c r="W316" s="139">
        <f t="shared" si="672"/>
        <v>0</v>
      </c>
      <c r="X316" s="127">
        <v>0</v>
      </c>
      <c r="Y316" s="139">
        <f t="shared" si="673"/>
        <v>0</v>
      </c>
      <c r="Z316" s="127">
        <v>0</v>
      </c>
      <c r="AA316" s="139">
        <f t="shared" si="674"/>
        <v>0</v>
      </c>
      <c r="AB316" s="163">
        <f t="shared" si="677"/>
        <v>0</v>
      </c>
      <c r="AC316" s="131">
        <f t="shared" si="678"/>
        <v>0</v>
      </c>
    </row>
    <row r="317" spans="10:29" x14ac:dyDescent="0.35">
      <c r="J317" s="136">
        <f t="shared" si="675"/>
        <v>0</v>
      </c>
      <c r="K317" s="137"/>
      <c r="L317" s="138">
        <f t="shared" si="676"/>
        <v>0</v>
      </c>
      <c r="N317" s="127">
        <v>0</v>
      </c>
      <c r="O317" s="139">
        <f t="shared" si="668"/>
        <v>0</v>
      </c>
      <c r="P317" s="127">
        <v>0</v>
      </c>
      <c r="Q317" s="139">
        <f t="shared" si="669"/>
        <v>0</v>
      </c>
      <c r="R317" s="127">
        <v>0</v>
      </c>
      <c r="S317" s="139">
        <f t="shared" si="670"/>
        <v>0</v>
      </c>
      <c r="T317" s="127">
        <v>0</v>
      </c>
      <c r="U317" s="139">
        <f t="shared" si="671"/>
        <v>0</v>
      </c>
      <c r="V317" s="127">
        <v>0</v>
      </c>
      <c r="W317" s="139">
        <f t="shared" si="672"/>
        <v>0</v>
      </c>
      <c r="X317" s="127">
        <v>0</v>
      </c>
      <c r="Y317" s="139">
        <f t="shared" si="673"/>
        <v>0</v>
      </c>
      <c r="Z317" s="127">
        <v>0</v>
      </c>
      <c r="AA317" s="139">
        <f t="shared" si="674"/>
        <v>0</v>
      </c>
      <c r="AB317" s="163">
        <f t="shared" si="677"/>
        <v>0</v>
      </c>
      <c r="AC317" s="131">
        <f t="shared" si="678"/>
        <v>0</v>
      </c>
    </row>
    <row r="318" spans="10:29" x14ac:dyDescent="0.35">
      <c r="J318" s="136">
        <f t="shared" si="675"/>
        <v>0</v>
      </c>
      <c r="K318" s="137"/>
      <c r="L318" s="138">
        <f t="shared" si="676"/>
        <v>0</v>
      </c>
      <c r="N318" s="127">
        <v>0</v>
      </c>
      <c r="O318" s="139">
        <f t="shared" si="668"/>
        <v>0</v>
      </c>
      <c r="P318" s="127">
        <v>0</v>
      </c>
      <c r="Q318" s="139">
        <f t="shared" si="669"/>
        <v>0</v>
      </c>
      <c r="R318" s="127">
        <v>0</v>
      </c>
      <c r="S318" s="139">
        <f t="shared" si="670"/>
        <v>0</v>
      </c>
      <c r="T318" s="127">
        <v>0</v>
      </c>
      <c r="U318" s="139">
        <f t="shared" si="671"/>
        <v>0</v>
      </c>
      <c r="V318" s="127">
        <v>0</v>
      </c>
      <c r="W318" s="139">
        <f t="shared" si="672"/>
        <v>0</v>
      </c>
      <c r="X318" s="127">
        <v>0</v>
      </c>
      <c r="Y318" s="139">
        <f t="shared" si="673"/>
        <v>0</v>
      </c>
      <c r="Z318" s="127">
        <v>0</v>
      </c>
      <c r="AA318" s="139">
        <f t="shared" si="674"/>
        <v>0</v>
      </c>
      <c r="AB318" s="163">
        <f t="shared" si="677"/>
        <v>0</v>
      </c>
      <c r="AC318" s="131">
        <f t="shared" si="678"/>
        <v>0</v>
      </c>
    </row>
    <row r="319" spans="10:29" x14ac:dyDescent="0.35">
      <c r="J319" s="136">
        <f t="shared" si="675"/>
        <v>0</v>
      </c>
      <c r="K319" s="137"/>
      <c r="L319" s="138">
        <f t="shared" si="676"/>
        <v>0</v>
      </c>
      <c r="N319" s="127">
        <v>0</v>
      </c>
      <c r="O319" s="139">
        <f t="shared" si="668"/>
        <v>0</v>
      </c>
      <c r="P319" s="127">
        <v>0</v>
      </c>
      <c r="Q319" s="139">
        <f t="shared" si="669"/>
        <v>0</v>
      </c>
      <c r="R319" s="127">
        <v>0</v>
      </c>
      <c r="S319" s="139">
        <f t="shared" si="670"/>
        <v>0</v>
      </c>
      <c r="T319" s="127">
        <v>0</v>
      </c>
      <c r="U319" s="139">
        <f t="shared" si="671"/>
        <v>0</v>
      </c>
      <c r="V319" s="127">
        <v>0</v>
      </c>
      <c r="W319" s="139">
        <f t="shared" si="672"/>
        <v>0</v>
      </c>
      <c r="X319" s="127">
        <v>0</v>
      </c>
      <c r="Y319" s="139">
        <f t="shared" si="673"/>
        <v>0</v>
      </c>
      <c r="Z319" s="127">
        <v>0</v>
      </c>
      <c r="AA319" s="139">
        <f t="shared" si="674"/>
        <v>0</v>
      </c>
      <c r="AB319" s="163">
        <f t="shared" si="677"/>
        <v>0</v>
      </c>
      <c r="AC319" s="131">
        <f t="shared" si="678"/>
        <v>0</v>
      </c>
    </row>
    <row r="320" spans="10:29" x14ac:dyDescent="0.35">
      <c r="J320" s="136">
        <f t="shared" si="675"/>
        <v>0</v>
      </c>
      <c r="K320" s="137"/>
      <c r="L320" s="138">
        <f t="shared" si="676"/>
        <v>0</v>
      </c>
      <c r="N320" s="127">
        <v>0</v>
      </c>
      <c r="O320" s="139">
        <f t="shared" si="668"/>
        <v>0</v>
      </c>
      <c r="P320" s="127">
        <v>0</v>
      </c>
      <c r="Q320" s="139">
        <f t="shared" si="669"/>
        <v>0</v>
      </c>
      <c r="R320" s="127">
        <v>0</v>
      </c>
      <c r="S320" s="139">
        <f t="shared" si="670"/>
        <v>0</v>
      </c>
      <c r="T320" s="127">
        <v>0</v>
      </c>
      <c r="U320" s="139">
        <f t="shared" si="671"/>
        <v>0</v>
      </c>
      <c r="V320" s="127">
        <v>0</v>
      </c>
      <c r="W320" s="139">
        <f t="shared" si="672"/>
        <v>0</v>
      </c>
      <c r="X320" s="127">
        <v>0</v>
      </c>
      <c r="Y320" s="139">
        <f t="shared" si="673"/>
        <v>0</v>
      </c>
      <c r="Z320" s="127">
        <v>0</v>
      </c>
      <c r="AA320" s="139">
        <f t="shared" si="674"/>
        <v>0</v>
      </c>
      <c r="AB320" s="163">
        <f t="shared" si="677"/>
        <v>0</v>
      </c>
      <c r="AC320" s="131">
        <f t="shared" si="678"/>
        <v>0</v>
      </c>
    </row>
    <row r="321" spans="10:29" x14ac:dyDescent="0.35">
      <c r="J321" s="136">
        <f t="shared" si="675"/>
        <v>0</v>
      </c>
      <c r="K321" s="137"/>
      <c r="L321" s="138">
        <f t="shared" si="676"/>
        <v>0</v>
      </c>
      <c r="N321" s="127">
        <v>0</v>
      </c>
      <c r="O321" s="139">
        <f t="shared" si="668"/>
        <v>0</v>
      </c>
      <c r="P321" s="127">
        <v>0</v>
      </c>
      <c r="Q321" s="139">
        <f t="shared" si="669"/>
        <v>0</v>
      </c>
      <c r="R321" s="127">
        <v>0</v>
      </c>
      <c r="S321" s="139">
        <f t="shared" si="670"/>
        <v>0</v>
      </c>
      <c r="T321" s="127">
        <v>0</v>
      </c>
      <c r="U321" s="139">
        <f t="shared" si="671"/>
        <v>0</v>
      </c>
      <c r="V321" s="127">
        <v>0</v>
      </c>
      <c r="W321" s="139">
        <f t="shared" si="672"/>
        <v>0</v>
      </c>
      <c r="X321" s="127">
        <v>0</v>
      </c>
      <c r="Y321" s="139">
        <f t="shared" si="673"/>
        <v>0</v>
      </c>
      <c r="Z321" s="127">
        <v>0</v>
      </c>
      <c r="AA321" s="139">
        <f t="shared" si="674"/>
        <v>0</v>
      </c>
      <c r="AB321" s="163">
        <f t="shared" si="677"/>
        <v>0</v>
      </c>
      <c r="AC321" s="131">
        <f t="shared" si="678"/>
        <v>0</v>
      </c>
    </row>
    <row r="322" spans="10:29" x14ac:dyDescent="0.35">
      <c r="J322" s="136">
        <f t="shared" si="675"/>
        <v>0</v>
      </c>
      <c r="K322" s="137"/>
      <c r="L322" s="138">
        <f t="shared" si="676"/>
        <v>0</v>
      </c>
      <c r="N322" s="127">
        <v>0</v>
      </c>
      <c r="O322" s="139">
        <f t="shared" si="668"/>
        <v>0</v>
      </c>
      <c r="P322" s="127">
        <v>0</v>
      </c>
      <c r="Q322" s="139">
        <f t="shared" si="669"/>
        <v>0</v>
      </c>
      <c r="R322" s="127">
        <v>0</v>
      </c>
      <c r="S322" s="139">
        <f t="shared" si="670"/>
        <v>0</v>
      </c>
      <c r="T322" s="127">
        <v>0</v>
      </c>
      <c r="U322" s="139">
        <f t="shared" si="671"/>
        <v>0</v>
      </c>
      <c r="V322" s="127">
        <v>0</v>
      </c>
      <c r="W322" s="139">
        <f t="shared" si="672"/>
        <v>0</v>
      </c>
      <c r="X322" s="127">
        <v>0</v>
      </c>
      <c r="Y322" s="139">
        <f t="shared" si="673"/>
        <v>0</v>
      </c>
      <c r="Z322" s="127">
        <v>0</v>
      </c>
      <c r="AA322" s="139">
        <f t="shared" si="674"/>
        <v>0</v>
      </c>
      <c r="AB322" s="163">
        <f t="shared" si="677"/>
        <v>0</v>
      </c>
      <c r="AC322" s="131">
        <f t="shared" si="678"/>
        <v>0</v>
      </c>
    </row>
    <row r="323" spans="10:29" x14ac:dyDescent="0.35">
      <c r="J323" s="136">
        <f t="shared" si="675"/>
        <v>0</v>
      </c>
      <c r="K323" s="137"/>
      <c r="L323" s="138">
        <f t="shared" si="676"/>
        <v>0</v>
      </c>
      <c r="N323" s="127">
        <v>0</v>
      </c>
      <c r="O323" s="139">
        <f t="shared" si="668"/>
        <v>0</v>
      </c>
      <c r="P323" s="127">
        <v>0</v>
      </c>
      <c r="Q323" s="139">
        <f t="shared" si="669"/>
        <v>0</v>
      </c>
      <c r="R323" s="127">
        <v>0</v>
      </c>
      <c r="S323" s="139">
        <f t="shared" si="670"/>
        <v>0</v>
      </c>
      <c r="T323" s="127">
        <v>0</v>
      </c>
      <c r="U323" s="139">
        <f t="shared" si="671"/>
        <v>0</v>
      </c>
      <c r="V323" s="127">
        <v>0</v>
      </c>
      <c r="W323" s="139">
        <f t="shared" si="672"/>
        <v>0</v>
      </c>
      <c r="X323" s="127">
        <v>0</v>
      </c>
      <c r="Y323" s="139">
        <f t="shared" si="673"/>
        <v>0</v>
      </c>
      <c r="Z323" s="127">
        <v>0</v>
      </c>
      <c r="AA323" s="139">
        <f t="shared" si="674"/>
        <v>0</v>
      </c>
      <c r="AB323" s="163">
        <f t="shared" si="677"/>
        <v>0</v>
      </c>
      <c r="AC323" s="131">
        <f t="shared" si="678"/>
        <v>0</v>
      </c>
    </row>
    <row r="324" spans="10:29" x14ac:dyDescent="0.35">
      <c r="J324" s="136">
        <f t="shared" si="675"/>
        <v>0</v>
      </c>
      <c r="K324" s="137"/>
      <c r="L324" s="138">
        <f t="shared" si="676"/>
        <v>0</v>
      </c>
      <c r="N324" s="127">
        <v>0</v>
      </c>
      <c r="O324" s="139">
        <f t="shared" si="668"/>
        <v>0</v>
      </c>
      <c r="P324" s="127">
        <v>0</v>
      </c>
      <c r="Q324" s="139">
        <f t="shared" si="669"/>
        <v>0</v>
      </c>
      <c r="R324" s="127">
        <v>0</v>
      </c>
      <c r="S324" s="139">
        <f t="shared" si="670"/>
        <v>0</v>
      </c>
      <c r="T324" s="127">
        <v>0</v>
      </c>
      <c r="U324" s="139">
        <f t="shared" si="671"/>
        <v>0</v>
      </c>
      <c r="V324" s="127">
        <v>0</v>
      </c>
      <c r="W324" s="139">
        <f t="shared" si="672"/>
        <v>0</v>
      </c>
      <c r="X324" s="127">
        <v>0</v>
      </c>
      <c r="Y324" s="139">
        <f t="shared" si="673"/>
        <v>0</v>
      </c>
      <c r="Z324" s="127">
        <v>0</v>
      </c>
      <c r="AA324" s="139">
        <f t="shared" si="674"/>
        <v>0</v>
      </c>
      <c r="AB324" s="163">
        <f t="shared" si="677"/>
        <v>0</v>
      </c>
      <c r="AC324" s="131">
        <f t="shared" si="678"/>
        <v>0</v>
      </c>
    </row>
    <row r="325" spans="10:29" x14ac:dyDescent="0.35">
      <c r="J325" s="136">
        <f t="shared" si="675"/>
        <v>0</v>
      </c>
      <c r="K325" s="137"/>
      <c r="L325" s="138">
        <f t="shared" si="676"/>
        <v>0</v>
      </c>
      <c r="N325" s="127">
        <v>0</v>
      </c>
      <c r="O325" s="139">
        <f t="shared" si="668"/>
        <v>0</v>
      </c>
      <c r="P325" s="127">
        <v>0</v>
      </c>
      <c r="Q325" s="139">
        <f t="shared" si="669"/>
        <v>0</v>
      </c>
      <c r="R325" s="127">
        <v>0</v>
      </c>
      <c r="S325" s="139">
        <f t="shared" si="670"/>
        <v>0</v>
      </c>
      <c r="T325" s="127">
        <v>0</v>
      </c>
      <c r="U325" s="139">
        <f t="shared" si="671"/>
        <v>0</v>
      </c>
      <c r="V325" s="127">
        <v>0</v>
      </c>
      <c r="W325" s="139">
        <f t="shared" si="672"/>
        <v>0</v>
      </c>
      <c r="X325" s="127">
        <v>0</v>
      </c>
      <c r="Y325" s="139">
        <f t="shared" si="673"/>
        <v>0</v>
      </c>
      <c r="Z325" s="127">
        <v>0</v>
      </c>
      <c r="AA325" s="139">
        <f t="shared" si="674"/>
        <v>0</v>
      </c>
      <c r="AB325" s="163">
        <f t="shared" si="677"/>
        <v>0</v>
      </c>
      <c r="AC325" s="131">
        <f t="shared" si="678"/>
        <v>0</v>
      </c>
    </row>
    <row r="326" spans="10:29" x14ac:dyDescent="0.35">
      <c r="J326" s="136">
        <f t="shared" si="675"/>
        <v>0</v>
      </c>
      <c r="K326" s="137"/>
      <c r="L326" s="138">
        <f t="shared" si="676"/>
        <v>0</v>
      </c>
      <c r="N326" s="127">
        <v>0</v>
      </c>
      <c r="O326" s="139">
        <f t="shared" si="668"/>
        <v>0</v>
      </c>
      <c r="P326" s="127">
        <v>0</v>
      </c>
      <c r="Q326" s="139">
        <f t="shared" si="669"/>
        <v>0</v>
      </c>
      <c r="R326" s="127">
        <v>0</v>
      </c>
      <c r="S326" s="139">
        <f t="shared" si="670"/>
        <v>0</v>
      </c>
      <c r="T326" s="127">
        <v>0</v>
      </c>
      <c r="U326" s="139">
        <f t="shared" si="671"/>
        <v>0</v>
      </c>
      <c r="V326" s="127">
        <v>0</v>
      </c>
      <c r="W326" s="139">
        <f t="shared" si="672"/>
        <v>0</v>
      </c>
      <c r="X326" s="127">
        <v>0</v>
      </c>
      <c r="Y326" s="139">
        <f t="shared" si="673"/>
        <v>0</v>
      </c>
      <c r="Z326" s="127">
        <v>0</v>
      </c>
      <c r="AA326" s="139">
        <f t="shared" si="674"/>
        <v>0</v>
      </c>
      <c r="AB326" s="163">
        <f t="shared" si="677"/>
        <v>0</v>
      </c>
      <c r="AC326" s="131">
        <f t="shared" si="678"/>
        <v>0</v>
      </c>
    </row>
    <row r="327" spans="10:29" x14ac:dyDescent="0.35">
      <c r="J327" s="136">
        <f t="shared" si="675"/>
        <v>0</v>
      </c>
      <c r="K327" s="137"/>
      <c r="L327" s="138">
        <f t="shared" si="676"/>
        <v>0</v>
      </c>
      <c r="N327" s="127">
        <v>0</v>
      </c>
      <c r="O327" s="139">
        <f t="shared" si="668"/>
        <v>0</v>
      </c>
      <c r="P327" s="127">
        <v>0</v>
      </c>
      <c r="Q327" s="139">
        <f t="shared" si="669"/>
        <v>0</v>
      </c>
      <c r="R327" s="127">
        <v>0</v>
      </c>
      <c r="S327" s="139">
        <f t="shared" si="670"/>
        <v>0</v>
      </c>
      <c r="T327" s="127">
        <v>0</v>
      </c>
      <c r="U327" s="139">
        <f t="shared" si="671"/>
        <v>0</v>
      </c>
      <c r="V327" s="127">
        <v>0</v>
      </c>
      <c r="W327" s="139">
        <f t="shared" si="672"/>
        <v>0</v>
      </c>
      <c r="X327" s="127">
        <v>0</v>
      </c>
      <c r="Y327" s="139">
        <f t="shared" si="673"/>
        <v>0</v>
      </c>
      <c r="Z327" s="127">
        <v>0</v>
      </c>
      <c r="AA327" s="139">
        <f t="shared" si="674"/>
        <v>0</v>
      </c>
      <c r="AB327" s="163">
        <f t="shared" si="677"/>
        <v>0</v>
      </c>
      <c r="AC327" s="131">
        <f t="shared" si="678"/>
        <v>0</v>
      </c>
    </row>
    <row r="328" spans="10:29" x14ac:dyDescent="0.35">
      <c r="J328" s="136">
        <f t="shared" si="675"/>
        <v>0</v>
      </c>
      <c r="K328" s="137"/>
      <c r="L328" s="138">
        <f t="shared" si="676"/>
        <v>0</v>
      </c>
      <c r="N328" s="127">
        <v>0</v>
      </c>
      <c r="O328" s="139">
        <f t="shared" si="668"/>
        <v>0</v>
      </c>
      <c r="P328" s="127">
        <v>0</v>
      </c>
      <c r="Q328" s="139">
        <f t="shared" si="669"/>
        <v>0</v>
      </c>
      <c r="R328" s="127">
        <v>0</v>
      </c>
      <c r="S328" s="139">
        <f t="shared" si="670"/>
        <v>0</v>
      </c>
      <c r="T328" s="127">
        <v>0</v>
      </c>
      <c r="U328" s="139">
        <f t="shared" si="671"/>
        <v>0</v>
      </c>
      <c r="V328" s="127">
        <v>0</v>
      </c>
      <c r="W328" s="139">
        <f t="shared" si="672"/>
        <v>0</v>
      </c>
      <c r="X328" s="127">
        <v>0</v>
      </c>
      <c r="Y328" s="139">
        <f t="shared" si="673"/>
        <v>0</v>
      </c>
      <c r="Z328" s="127">
        <v>0</v>
      </c>
      <c r="AA328" s="139">
        <f t="shared" si="674"/>
        <v>0</v>
      </c>
      <c r="AB328" s="163">
        <f t="shared" si="677"/>
        <v>0</v>
      </c>
      <c r="AC328" s="131">
        <f t="shared" si="678"/>
        <v>0</v>
      </c>
    </row>
    <row r="329" spans="10:29" x14ac:dyDescent="0.35">
      <c r="J329" s="136">
        <f t="shared" si="675"/>
        <v>0</v>
      </c>
      <c r="K329" s="137"/>
      <c r="L329" s="138">
        <f t="shared" si="676"/>
        <v>0</v>
      </c>
      <c r="N329" s="127">
        <v>0</v>
      </c>
      <c r="O329" s="139">
        <f t="shared" si="668"/>
        <v>0</v>
      </c>
      <c r="P329" s="127">
        <v>0</v>
      </c>
      <c r="Q329" s="139">
        <f t="shared" si="669"/>
        <v>0</v>
      </c>
      <c r="R329" s="127">
        <v>0</v>
      </c>
      <c r="S329" s="139">
        <f t="shared" si="670"/>
        <v>0</v>
      </c>
      <c r="T329" s="127">
        <v>0</v>
      </c>
      <c r="U329" s="139">
        <f t="shared" si="671"/>
        <v>0</v>
      </c>
      <c r="V329" s="127">
        <v>0</v>
      </c>
      <c r="W329" s="139">
        <f t="shared" si="672"/>
        <v>0</v>
      </c>
      <c r="X329" s="127">
        <v>0</v>
      </c>
      <c r="Y329" s="139">
        <f t="shared" si="673"/>
        <v>0</v>
      </c>
      <c r="Z329" s="127">
        <v>0</v>
      </c>
      <c r="AA329" s="139">
        <f t="shared" si="674"/>
        <v>0</v>
      </c>
      <c r="AB329" s="163">
        <f t="shared" si="677"/>
        <v>0</v>
      </c>
      <c r="AC329" s="131">
        <f t="shared" si="678"/>
        <v>0</v>
      </c>
    </row>
    <row r="330" spans="10:29" x14ac:dyDescent="0.35">
      <c r="J330" s="136">
        <f t="shared" si="675"/>
        <v>0</v>
      </c>
      <c r="K330" s="137"/>
      <c r="L330" s="138">
        <f t="shared" si="676"/>
        <v>0</v>
      </c>
      <c r="N330" s="127">
        <v>0</v>
      </c>
      <c r="O330" s="139">
        <f t="shared" si="668"/>
        <v>0</v>
      </c>
      <c r="P330" s="127">
        <v>0</v>
      </c>
      <c r="Q330" s="139">
        <f t="shared" si="669"/>
        <v>0</v>
      </c>
      <c r="R330" s="127">
        <v>0</v>
      </c>
      <c r="S330" s="139">
        <f t="shared" si="670"/>
        <v>0</v>
      </c>
      <c r="T330" s="127">
        <v>0</v>
      </c>
      <c r="U330" s="139">
        <f t="shared" si="671"/>
        <v>0</v>
      </c>
      <c r="V330" s="127">
        <v>0</v>
      </c>
      <c r="W330" s="139">
        <f t="shared" si="672"/>
        <v>0</v>
      </c>
      <c r="X330" s="127">
        <v>0</v>
      </c>
      <c r="Y330" s="139">
        <f t="shared" si="673"/>
        <v>0</v>
      </c>
      <c r="Z330" s="127">
        <v>0</v>
      </c>
      <c r="AA330" s="139">
        <f t="shared" si="674"/>
        <v>0</v>
      </c>
      <c r="AB330" s="163">
        <f t="shared" si="677"/>
        <v>0</v>
      </c>
      <c r="AC330" s="131">
        <f t="shared" si="678"/>
        <v>0</v>
      </c>
    </row>
    <row r="331" spans="10:29" x14ac:dyDescent="0.35">
      <c r="J331" s="136">
        <f t="shared" si="675"/>
        <v>0</v>
      </c>
      <c r="K331" s="137"/>
      <c r="L331" s="138">
        <f t="shared" si="676"/>
        <v>0</v>
      </c>
      <c r="N331" s="127">
        <v>0</v>
      </c>
      <c r="O331" s="139">
        <f t="shared" si="668"/>
        <v>0</v>
      </c>
      <c r="P331" s="127">
        <v>0</v>
      </c>
      <c r="Q331" s="139">
        <f t="shared" si="669"/>
        <v>0</v>
      </c>
      <c r="R331" s="127">
        <v>0</v>
      </c>
      <c r="S331" s="139">
        <f t="shared" si="670"/>
        <v>0</v>
      </c>
      <c r="T331" s="127">
        <v>0</v>
      </c>
      <c r="U331" s="139">
        <f t="shared" si="671"/>
        <v>0</v>
      </c>
      <c r="V331" s="127">
        <v>0</v>
      </c>
      <c r="W331" s="139">
        <f t="shared" si="672"/>
        <v>0</v>
      </c>
      <c r="X331" s="127">
        <v>0</v>
      </c>
      <c r="Y331" s="139">
        <f t="shared" si="673"/>
        <v>0</v>
      </c>
      <c r="Z331" s="127">
        <v>0</v>
      </c>
      <c r="AA331" s="139">
        <f t="shared" si="674"/>
        <v>0</v>
      </c>
      <c r="AB331" s="163">
        <f t="shared" si="677"/>
        <v>0</v>
      </c>
      <c r="AC331" s="131">
        <f t="shared" si="678"/>
        <v>0</v>
      </c>
    </row>
    <row r="332" spans="10:29" x14ac:dyDescent="0.35">
      <c r="J332" s="136">
        <f t="shared" si="675"/>
        <v>0</v>
      </c>
      <c r="K332" s="137"/>
      <c r="L332" s="138">
        <f t="shared" si="676"/>
        <v>0</v>
      </c>
      <c r="N332" s="127">
        <v>0</v>
      </c>
      <c r="O332" s="139">
        <f t="shared" si="668"/>
        <v>0</v>
      </c>
      <c r="P332" s="127">
        <v>0</v>
      </c>
      <c r="Q332" s="139">
        <f t="shared" si="669"/>
        <v>0</v>
      </c>
      <c r="R332" s="127">
        <v>0</v>
      </c>
      <c r="S332" s="139">
        <f t="shared" si="670"/>
        <v>0</v>
      </c>
      <c r="T332" s="127">
        <v>0</v>
      </c>
      <c r="U332" s="139">
        <f t="shared" si="671"/>
        <v>0</v>
      </c>
      <c r="V332" s="127">
        <v>0</v>
      </c>
      <c r="W332" s="139">
        <f t="shared" si="672"/>
        <v>0</v>
      </c>
      <c r="X332" s="127">
        <v>0</v>
      </c>
      <c r="Y332" s="139">
        <f t="shared" si="673"/>
        <v>0</v>
      </c>
      <c r="Z332" s="127">
        <v>0</v>
      </c>
      <c r="AA332" s="139">
        <f t="shared" si="674"/>
        <v>0</v>
      </c>
      <c r="AB332" s="163">
        <f t="shared" si="677"/>
        <v>0</v>
      </c>
      <c r="AC332" s="131">
        <f t="shared" si="678"/>
        <v>0</v>
      </c>
    </row>
    <row r="333" spans="10:29" x14ac:dyDescent="0.35">
      <c r="J333" s="136">
        <f t="shared" si="675"/>
        <v>0</v>
      </c>
      <c r="K333" s="137"/>
      <c r="L333" s="138">
        <f t="shared" si="676"/>
        <v>0</v>
      </c>
      <c r="N333" s="127">
        <v>0</v>
      </c>
      <c r="O333" s="139">
        <f t="shared" si="668"/>
        <v>0</v>
      </c>
      <c r="P333" s="127">
        <v>0</v>
      </c>
      <c r="Q333" s="139">
        <f t="shared" si="669"/>
        <v>0</v>
      </c>
      <c r="R333" s="127">
        <v>0</v>
      </c>
      <c r="S333" s="139">
        <f t="shared" si="670"/>
        <v>0</v>
      </c>
      <c r="T333" s="127">
        <v>0</v>
      </c>
      <c r="U333" s="139">
        <f t="shared" si="671"/>
        <v>0</v>
      </c>
      <c r="V333" s="127">
        <v>0</v>
      </c>
      <c r="W333" s="139">
        <f t="shared" si="672"/>
        <v>0</v>
      </c>
      <c r="X333" s="127">
        <v>0</v>
      </c>
      <c r="Y333" s="139">
        <f t="shared" si="673"/>
        <v>0</v>
      </c>
      <c r="Z333" s="127">
        <v>0</v>
      </c>
      <c r="AA333" s="139">
        <f t="shared" si="674"/>
        <v>0</v>
      </c>
      <c r="AB333" s="163">
        <f t="shared" si="677"/>
        <v>0</v>
      </c>
      <c r="AC333" s="131">
        <f t="shared" si="678"/>
        <v>0</v>
      </c>
    </row>
    <row r="334" spans="10:29" x14ac:dyDescent="0.35">
      <c r="J334" s="136">
        <f t="shared" si="675"/>
        <v>0</v>
      </c>
      <c r="K334" s="137"/>
      <c r="L334" s="138">
        <f t="shared" si="676"/>
        <v>0</v>
      </c>
      <c r="N334" s="127">
        <v>0</v>
      </c>
      <c r="O334" s="139">
        <f t="shared" si="668"/>
        <v>0</v>
      </c>
      <c r="P334" s="127">
        <v>0</v>
      </c>
      <c r="Q334" s="139">
        <f t="shared" si="669"/>
        <v>0</v>
      </c>
      <c r="R334" s="127">
        <v>0</v>
      </c>
      <c r="S334" s="139">
        <f t="shared" si="670"/>
        <v>0</v>
      </c>
      <c r="T334" s="127">
        <v>0</v>
      </c>
      <c r="U334" s="139">
        <f t="shared" si="671"/>
        <v>0</v>
      </c>
      <c r="V334" s="127">
        <v>0</v>
      </c>
      <c r="W334" s="139">
        <f t="shared" si="672"/>
        <v>0</v>
      </c>
      <c r="X334" s="127">
        <v>0</v>
      </c>
      <c r="Y334" s="139">
        <f t="shared" si="673"/>
        <v>0</v>
      </c>
      <c r="Z334" s="127">
        <v>0</v>
      </c>
      <c r="AA334" s="139">
        <f t="shared" si="674"/>
        <v>0</v>
      </c>
      <c r="AB334" s="163">
        <f t="shared" si="677"/>
        <v>0</v>
      </c>
      <c r="AC334" s="131">
        <f t="shared" si="678"/>
        <v>0</v>
      </c>
    </row>
    <row r="335" spans="10:29" x14ac:dyDescent="0.35">
      <c r="J335" s="136">
        <f t="shared" si="675"/>
        <v>0</v>
      </c>
      <c r="K335" s="137"/>
      <c r="L335" s="138">
        <f t="shared" si="676"/>
        <v>0</v>
      </c>
      <c r="N335" s="127">
        <v>0</v>
      </c>
      <c r="O335" s="139">
        <f t="shared" si="668"/>
        <v>0</v>
      </c>
      <c r="P335" s="127">
        <v>0</v>
      </c>
      <c r="Q335" s="139">
        <f t="shared" si="669"/>
        <v>0</v>
      </c>
      <c r="R335" s="127">
        <v>0</v>
      </c>
      <c r="S335" s="139">
        <f t="shared" si="670"/>
        <v>0</v>
      </c>
      <c r="T335" s="127">
        <v>0</v>
      </c>
      <c r="U335" s="139">
        <f t="shared" si="671"/>
        <v>0</v>
      </c>
      <c r="V335" s="127">
        <v>0</v>
      </c>
      <c r="W335" s="139">
        <f t="shared" si="672"/>
        <v>0</v>
      </c>
      <c r="X335" s="127">
        <v>0</v>
      </c>
      <c r="Y335" s="139">
        <f t="shared" si="673"/>
        <v>0</v>
      </c>
      <c r="Z335" s="127">
        <v>0</v>
      </c>
      <c r="AA335" s="139">
        <f t="shared" si="674"/>
        <v>0</v>
      </c>
      <c r="AB335" s="163">
        <f t="shared" si="677"/>
        <v>0</v>
      </c>
      <c r="AC335" s="131">
        <f t="shared" si="678"/>
        <v>0</v>
      </c>
    </row>
    <row r="336" spans="10:29" x14ac:dyDescent="0.35">
      <c r="J336" s="136">
        <f t="shared" si="675"/>
        <v>0</v>
      </c>
      <c r="K336" s="137"/>
      <c r="L336" s="138">
        <f t="shared" si="676"/>
        <v>0</v>
      </c>
      <c r="N336" s="127">
        <v>0</v>
      </c>
      <c r="O336" s="139">
        <f t="shared" ref="O336:O366" si="679">N336*$J336</f>
        <v>0</v>
      </c>
      <c r="P336" s="127">
        <v>0</v>
      </c>
      <c r="Q336" s="139">
        <f t="shared" si="669"/>
        <v>0</v>
      </c>
      <c r="R336" s="127">
        <v>0</v>
      </c>
      <c r="S336" s="139">
        <f t="shared" si="670"/>
        <v>0</v>
      </c>
      <c r="T336" s="127">
        <v>0</v>
      </c>
      <c r="U336" s="139">
        <f t="shared" si="671"/>
        <v>0</v>
      </c>
      <c r="V336" s="127">
        <v>0</v>
      </c>
      <c r="W336" s="139">
        <f t="shared" si="672"/>
        <v>0</v>
      </c>
      <c r="X336" s="127">
        <v>0</v>
      </c>
      <c r="Y336" s="139">
        <f t="shared" si="673"/>
        <v>0</v>
      </c>
      <c r="Z336" s="127">
        <v>0</v>
      </c>
      <c r="AA336" s="139">
        <f t="shared" si="674"/>
        <v>0</v>
      </c>
      <c r="AB336" s="163">
        <f t="shared" si="677"/>
        <v>0</v>
      </c>
      <c r="AC336" s="131">
        <f t="shared" si="678"/>
        <v>0</v>
      </c>
    </row>
    <row r="337" spans="10:29" x14ac:dyDescent="0.35">
      <c r="J337" s="136">
        <f t="shared" si="675"/>
        <v>0</v>
      </c>
      <c r="K337" s="137"/>
      <c r="L337" s="138">
        <f t="shared" si="676"/>
        <v>0</v>
      </c>
      <c r="N337" s="127">
        <v>0</v>
      </c>
      <c r="O337" s="139">
        <f t="shared" si="679"/>
        <v>0</v>
      </c>
      <c r="P337" s="127">
        <v>0</v>
      </c>
      <c r="Q337" s="139">
        <f t="shared" si="669"/>
        <v>0</v>
      </c>
      <c r="R337" s="127">
        <v>0</v>
      </c>
      <c r="S337" s="139">
        <f t="shared" si="670"/>
        <v>0</v>
      </c>
      <c r="T337" s="127">
        <v>0</v>
      </c>
      <c r="U337" s="139">
        <f t="shared" si="671"/>
        <v>0</v>
      </c>
      <c r="V337" s="127">
        <v>0</v>
      </c>
      <c r="W337" s="139">
        <f t="shared" si="672"/>
        <v>0</v>
      </c>
      <c r="X337" s="127">
        <v>0</v>
      </c>
      <c r="Y337" s="139">
        <f t="shared" si="673"/>
        <v>0</v>
      </c>
      <c r="Z337" s="127">
        <v>0</v>
      </c>
      <c r="AA337" s="139">
        <f t="shared" si="674"/>
        <v>0</v>
      </c>
      <c r="AB337" s="163">
        <f t="shared" si="677"/>
        <v>0</v>
      </c>
      <c r="AC337" s="131">
        <f t="shared" si="678"/>
        <v>0</v>
      </c>
    </row>
    <row r="338" spans="10:29" x14ac:dyDescent="0.35">
      <c r="J338" s="136">
        <f t="shared" si="675"/>
        <v>0</v>
      </c>
      <c r="K338" s="137"/>
      <c r="L338" s="138">
        <f t="shared" si="676"/>
        <v>0</v>
      </c>
      <c r="N338" s="127">
        <v>0</v>
      </c>
      <c r="O338" s="139">
        <f t="shared" si="679"/>
        <v>0</v>
      </c>
      <c r="P338" s="127">
        <v>0</v>
      </c>
      <c r="Q338" s="139">
        <f t="shared" si="669"/>
        <v>0</v>
      </c>
      <c r="R338" s="127">
        <v>0</v>
      </c>
      <c r="S338" s="139">
        <f t="shared" si="670"/>
        <v>0</v>
      </c>
      <c r="T338" s="127">
        <v>0</v>
      </c>
      <c r="U338" s="139">
        <f t="shared" si="671"/>
        <v>0</v>
      </c>
      <c r="V338" s="127">
        <v>0</v>
      </c>
      <c r="W338" s="139">
        <f t="shared" si="672"/>
        <v>0</v>
      </c>
      <c r="X338" s="127">
        <v>0</v>
      </c>
      <c r="Y338" s="139">
        <f t="shared" si="673"/>
        <v>0</v>
      </c>
      <c r="Z338" s="127">
        <v>0</v>
      </c>
      <c r="AA338" s="139">
        <f t="shared" si="674"/>
        <v>0</v>
      </c>
      <c r="AB338" s="163">
        <f t="shared" si="677"/>
        <v>0</v>
      </c>
      <c r="AC338" s="131">
        <f t="shared" si="678"/>
        <v>0</v>
      </c>
    </row>
    <row r="339" spans="10:29" x14ac:dyDescent="0.35">
      <c r="J339" s="136">
        <f t="shared" si="675"/>
        <v>0</v>
      </c>
      <c r="K339" s="137"/>
      <c r="L339" s="138">
        <f t="shared" si="676"/>
        <v>0</v>
      </c>
      <c r="N339" s="127">
        <v>0</v>
      </c>
      <c r="O339" s="139">
        <f t="shared" si="679"/>
        <v>0</v>
      </c>
      <c r="P339" s="127">
        <v>0</v>
      </c>
      <c r="Q339" s="139">
        <f t="shared" si="669"/>
        <v>0</v>
      </c>
      <c r="R339" s="127">
        <v>0</v>
      </c>
      <c r="S339" s="139">
        <f t="shared" si="670"/>
        <v>0</v>
      </c>
      <c r="T339" s="127">
        <v>0</v>
      </c>
      <c r="U339" s="139">
        <f t="shared" si="671"/>
        <v>0</v>
      </c>
      <c r="V339" s="127">
        <v>0</v>
      </c>
      <c r="W339" s="139">
        <f t="shared" si="672"/>
        <v>0</v>
      </c>
      <c r="X339" s="127">
        <v>0</v>
      </c>
      <c r="Y339" s="139">
        <f t="shared" si="673"/>
        <v>0</v>
      </c>
      <c r="Z339" s="127">
        <v>0</v>
      </c>
      <c r="AA339" s="139">
        <f t="shared" si="674"/>
        <v>0</v>
      </c>
      <c r="AB339" s="163">
        <f t="shared" si="677"/>
        <v>0</v>
      </c>
      <c r="AC339" s="131">
        <f t="shared" si="678"/>
        <v>0</v>
      </c>
    </row>
    <row r="340" spans="10:29" x14ac:dyDescent="0.35">
      <c r="J340" s="136">
        <f t="shared" si="675"/>
        <v>0</v>
      </c>
      <c r="K340" s="137"/>
      <c r="L340" s="138">
        <f t="shared" si="676"/>
        <v>0</v>
      </c>
      <c r="N340" s="127">
        <v>0</v>
      </c>
      <c r="O340" s="139">
        <f t="shared" si="679"/>
        <v>0</v>
      </c>
      <c r="P340" s="127">
        <v>0</v>
      </c>
      <c r="Q340" s="139">
        <f t="shared" si="669"/>
        <v>0</v>
      </c>
      <c r="R340" s="127">
        <v>0</v>
      </c>
      <c r="S340" s="139">
        <f t="shared" si="670"/>
        <v>0</v>
      </c>
      <c r="T340" s="127">
        <v>0</v>
      </c>
      <c r="U340" s="139">
        <f t="shared" si="671"/>
        <v>0</v>
      </c>
      <c r="V340" s="127">
        <v>0</v>
      </c>
      <c r="W340" s="139">
        <f t="shared" si="672"/>
        <v>0</v>
      </c>
      <c r="X340" s="127">
        <v>0</v>
      </c>
      <c r="Y340" s="139">
        <f t="shared" si="673"/>
        <v>0</v>
      </c>
      <c r="Z340" s="127">
        <v>0</v>
      </c>
      <c r="AA340" s="139">
        <f t="shared" si="674"/>
        <v>0</v>
      </c>
      <c r="AB340" s="163">
        <f t="shared" si="677"/>
        <v>0</v>
      </c>
      <c r="AC340" s="131">
        <f t="shared" si="678"/>
        <v>0</v>
      </c>
    </row>
    <row r="341" spans="10:29" x14ac:dyDescent="0.35">
      <c r="J341" s="136">
        <f t="shared" si="675"/>
        <v>0</v>
      </c>
      <c r="K341" s="137"/>
      <c r="L341" s="138">
        <f t="shared" si="676"/>
        <v>0</v>
      </c>
      <c r="N341" s="127">
        <v>0</v>
      </c>
      <c r="O341" s="139">
        <f t="shared" si="679"/>
        <v>0</v>
      </c>
      <c r="P341" s="127">
        <v>0</v>
      </c>
      <c r="Q341" s="139">
        <f t="shared" si="669"/>
        <v>0</v>
      </c>
      <c r="R341" s="127">
        <v>0</v>
      </c>
      <c r="S341" s="139">
        <f t="shared" si="670"/>
        <v>0</v>
      </c>
      <c r="T341" s="127">
        <v>0</v>
      </c>
      <c r="U341" s="139">
        <f t="shared" si="671"/>
        <v>0</v>
      </c>
      <c r="V341" s="127">
        <v>0</v>
      </c>
      <c r="W341" s="139">
        <f t="shared" si="672"/>
        <v>0</v>
      </c>
      <c r="X341" s="127">
        <v>0</v>
      </c>
      <c r="Y341" s="139">
        <f t="shared" si="673"/>
        <v>0</v>
      </c>
      <c r="Z341" s="127">
        <v>0</v>
      </c>
      <c r="AA341" s="139">
        <f t="shared" si="674"/>
        <v>0</v>
      </c>
      <c r="AB341" s="163">
        <f t="shared" si="677"/>
        <v>0</v>
      </c>
      <c r="AC341" s="131">
        <f t="shared" si="678"/>
        <v>0</v>
      </c>
    </row>
    <row r="342" spans="10:29" x14ac:dyDescent="0.35">
      <c r="J342" s="136">
        <f t="shared" si="675"/>
        <v>0</v>
      </c>
      <c r="K342" s="137"/>
      <c r="L342" s="138">
        <f t="shared" si="676"/>
        <v>0</v>
      </c>
      <c r="N342" s="127">
        <v>0</v>
      </c>
      <c r="O342" s="139">
        <f t="shared" si="679"/>
        <v>0</v>
      </c>
      <c r="P342" s="127">
        <v>0</v>
      </c>
      <c r="Q342" s="139">
        <f t="shared" si="669"/>
        <v>0</v>
      </c>
      <c r="R342" s="127">
        <v>0</v>
      </c>
      <c r="S342" s="139">
        <f t="shared" si="670"/>
        <v>0</v>
      </c>
      <c r="T342" s="127">
        <v>0</v>
      </c>
      <c r="U342" s="139">
        <f t="shared" si="671"/>
        <v>0</v>
      </c>
      <c r="V342" s="127">
        <v>0</v>
      </c>
      <c r="W342" s="139">
        <f t="shared" si="672"/>
        <v>0</v>
      </c>
      <c r="X342" s="127">
        <v>0</v>
      </c>
      <c r="Y342" s="139">
        <f t="shared" si="673"/>
        <v>0</v>
      </c>
      <c r="Z342" s="127">
        <v>0</v>
      </c>
      <c r="AA342" s="139">
        <f t="shared" si="674"/>
        <v>0</v>
      </c>
      <c r="AB342" s="163">
        <f t="shared" si="677"/>
        <v>0</v>
      </c>
      <c r="AC342" s="131">
        <f t="shared" si="678"/>
        <v>0</v>
      </c>
    </row>
    <row r="343" spans="10:29" x14ac:dyDescent="0.35">
      <c r="J343" s="136">
        <f t="shared" si="675"/>
        <v>0</v>
      </c>
      <c r="K343" s="137"/>
      <c r="L343" s="138">
        <f t="shared" si="676"/>
        <v>0</v>
      </c>
      <c r="N343" s="127">
        <v>0</v>
      </c>
      <c r="O343" s="139">
        <f t="shared" si="679"/>
        <v>0</v>
      </c>
      <c r="P343" s="127">
        <v>0</v>
      </c>
      <c r="Q343" s="139">
        <f t="shared" si="669"/>
        <v>0</v>
      </c>
      <c r="R343" s="127">
        <v>0</v>
      </c>
      <c r="S343" s="139">
        <f t="shared" si="670"/>
        <v>0</v>
      </c>
      <c r="T343" s="127">
        <v>0</v>
      </c>
      <c r="U343" s="139">
        <f t="shared" si="671"/>
        <v>0</v>
      </c>
      <c r="V343" s="127">
        <v>0</v>
      </c>
      <c r="W343" s="139">
        <f t="shared" si="672"/>
        <v>0</v>
      </c>
      <c r="X343" s="127">
        <v>0</v>
      </c>
      <c r="Y343" s="139">
        <f t="shared" si="673"/>
        <v>0</v>
      </c>
      <c r="Z343" s="127">
        <v>0</v>
      </c>
      <c r="AA343" s="139">
        <f t="shared" si="674"/>
        <v>0</v>
      </c>
      <c r="AB343" s="163">
        <f t="shared" si="677"/>
        <v>0</v>
      </c>
      <c r="AC343" s="131">
        <f t="shared" si="678"/>
        <v>0</v>
      </c>
    </row>
    <row r="344" spans="10:29" x14ac:dyDescent="0.35">
      <c r="J344" s="136">
        <f t="shared" si="675"/>
        <v>0</v>
      </c>
      <c r="K344" s="137"/>
      <c r="L344" s="138">
        <f t="shared" si="676"/>
        <v>0</v>
      </c>
      <c r="N344" s="127">
        <v>0</v>
      </c>
      <c r="O344" s="139">
        <f t="shared" si="679"/>
        <v>0</v>
      </c>
      <c r="P344" s="127">
        <v>0</v>
      </c>
      <c r="Q344" s="139">
        <f t="shared" si="669"/>
        <v>0</v>
      </c>
      <c r="R344" s="127">
        <v>0</v>
      </c>
      <c r="S344" s="139">
        <f t="shared" si="670"/>
        <v>0</v>
      </c>
      <c r="T344" s="127">
        <v>0</v>
      </c>
      <c r="U344" s="139">
        <f t="shared" si="671"/>
        <v>0</v>
      </c>
      <c r="V344" s="127">
        <v>0</v>
      </c>
      <c r="W344" s="139">
        <f t="shared" si="672"/>
        <v>0</v>
      </c>
      <c r="X344" s="127">
        <v>0</v>
      </c>
      <c r="Y344" s="139">
        <f t="shared" si="673"/>
        <v>0</v>
      </c>
      <c r="Z344" s="127">
        <v>0</v>
      </c>
      <c r="AA344" s="139">
        <f t="shared" si="674"/>
        <v>0</v>
      </c>
      <c r="AB344" s="163">
        <f t="shared" si="677"/>
        <v>0</v>
      </c>
      <c r="AC344" s="131">
        <f t="shared" si="678"/>
        <v>0</v>
      </c>
    </row>
    <row r="345" spans="10:29" x14ac:dyDescent="0.35">
      <c r="J345" s="136">
        <f t="shared" si="675"/>
        <v>0</v>
      </c>
      <c r="K345" s="137"/>
      <c r="L345" s="138">
        <f t="shared" si="676"/>
        <v>0</v>
      </c>
      <c r="N345" s="127">
        <v>0</v>
      </c>
      <c r="O345" s="139">
        <f t="shared" si="679"/>
        <v>0</v>
      </c>
      <c r="P345" s="127">
        <v>0</v>
      </c>
      <c r="Q345" s="139">
        <f t="shared" si="669"/>
        <v>0</v>
      </c>
      <c r="R345" s="127">
        <v>0</v>
      </c>
      <c r="S345" s="139">
        <f t="shared" si="670"/>
        <v>0</v>
      </c>
      <c r="T345" s="127">
        <v>0</v>
      </c>
      <c r="U345" s="139">
        <f t="shared" si="671"/>
        <v>0</v>
      </c>
      <c r="V345" s="127">
        <v>0</v>
      </c>
      <c r="W345" s="139">
        <f t="shared" si="672"/>
        <v>0</v>
      </c>
      <c r="X345" s="127">
        <v>0</v>
      </c>
      <c r="Y345" s="139">
        <f t="shared" si="673"/>
        <v>0</v>
      </c>
      <c r="Z345" s="127">
        <v>0</v>
      </c>
      <c r="AA345" s="139">
        <f t="shared" si="674"/>
        <v>0</v>
      </c>
      <c r="AB345" s="163">
        <f t="shared" si="677"/>
        <v>0</v>
      </c>
      <c r="AC345" s="131">
        <f t="shared" si="678"/>
        <v>0</v>
      </c>
    </row>
    <row r="346" spans="10:29" x14ac:dyDescent="0.35">
      <c r="J346" s="136">
        <f t="shared" si="675"/>
        <v>0</v>
      </c>
      <c r="K346" s="137"/>
      <c r="L346" s="138">
        <f t="shared" si="676"/>
        <v>0</v>
      </c>
      <c r="N346" s="127">
        <v>0</v>
      </c>
      <c r="O346" s="139">
        <f t="shared" si="679"/>
        <v>0</v>
      </c>
      <c r="P346" s="127">
        <v>0</v>
      </c>
      <c r="Q346" s="139">
        <f t="shared" si="669"/>
        <v>0</v>
      </c>
      <c r="R346" s="127">
        <v>0</v>
      </c>
      <c r="S346" s="139">
        <f t="shared" si="670"/>
        <v>0</v>
      </c>
      <c r="T346" s="127">
        <v>0</v>
      </c>
      <c r="U346" s="139">
        <f t="shared" si="671"/>
        <v>0</v>
      </c>
      <c r="V346" s="127">
        <v>0</v>
      </c>
      <c r="W346" s="139">
        <f t="shared" si="672"/>
        <v>0</v>
      </c>
      <c r="X346" s="127">
        <v>0</v>
      </c>
      <c r="Y346" s="139">
        <f t="shared" si="673"/>
        <v>0</v>
      </c>
      <c r="Z346" s="127">
        <v>0</v>
      </c>
      <c r="AA346" s="139">
        <f t="shared" si="674"/>
        <v>0</v>
      </c>
      <c r="AB346" s="163">
        <f t="shared" si="677"/>
        <v>0</v>
      </c>
      <c r="AC346" s="131">
        <f t="shared" si="678"/>
        <v>0</v>
      </c>
    </row>
    <row r="347" spans="10:29" x14ac:dyDescent="0.35">
      <c r="J347" s="136">
        <f t="shared" si="675"/>
        <v>0</v>
      </c>
      <c r="K347" s="137"/>
      <c r="L347" s="138">
        <f t="shared" si="676"/>
        <v>0</v>
      </c>
      <c r="N347" s="127">
        <v>0</v>
      </c>
      <c r="O347" s="139">
        <f t="shared" si="679"/>
        <v>0</v>
      </c>
      <c r="P347" s="127">
        <v>0</v>
      </c>
      <c r="Q347" s="139">
        <f t="shared" si="669"/>
        <v>0</v>
      </c>
      <c r="R347" s="127">
        <v>0</v>
      </c>
      <c r="S347" s="139">
        <f t="shared" si="670"/>
        <v>0</v>
      </c>
      <c r="T347" s="127">
        <v>0</v>
      </c>
      <c r="U347" s="139">
        <f t="shared" si="671"/>
        <v>0</v>
      </c>
      <c r="V347" s="127">
        <v>0</v>
      </c>
      <c r="W347" s="139">
        <f t="shared" si="672"/>
        <v>0</v>
      </c>
      <c r="X347" s="127">
        <v>0</v>
      </c>
      <c r="Y347" s="139">
        <f t="shared" si="673"/>
        <v>0</v>
      </c>
      <c r="Z347" s="127">
        <v>0</v>
      </c>
      <c r="AA347" s="139">
        <f t="shared" si="674"/>
        <v>0</v>
      </c>
      <c r="AB347" s="163">
        <f t="shared" si="677"/>
        <v>0</v>
      </c>
      <c r="AC347" s="131">
        <f t="shared" si="678"/>
        <v>0</v>
      </c>
    </row>
    <row r="348" spans="10:29" x14ac:dyDescent="0.35">
      <c r="J348" s="136">
        <f t="shared" si="675"/>
        <v>0</v>
      </c>
      <c r="K348" s="137"/>
      <c r="L348" s="138">
        <f t="shared" si="676"/>
        <v>0</v>
      </c>
      <c r="N348" s="127">
        <v>0</v>
      </c>
      <c r="O348" s="139">
        <f t="shared" si="679"/>
        <v>0</v>
      </c>
      <c r="P348" s="127">
        <v>0</v>
      </c>
      <c r="Q348" s="139">
        <f t="shared" si="669"/>
        <v>0</v>
      </c>
      <c r="R348" s="127">
        <v>0</v>
      </c>
      <c r="S348" s="139">
        <f t="shared" si="670"/>
        <v>0</v>
      </c>
      <c r="T348" s="127">
        <v>0</v>
      </c>
      <c r="U348" s="139">
        <f t="shared" si="671"/>
        <v>0</v>
      </c>
      <c r="V348" s="127">
        <v>0</v>
      </c>
      <c r="W348" s="139">
        <f t="shared" si="672"/>
        <v>0</v>
      </c>
      <c r="X348" s="127">
        <v>0</v>
      </c>
      <c r="Y348" s="139">
        <f t="shared" si="673"/>
        <v>0</v>
      </c>
      <c r="Z348" s="127">
        <v>0</v>
      </c>
      <c r="AA348" s="139">
        <f t="shared" si="674"/>
        <v>0</v>
      </c>
      <c r="AB348" s="163">
        <f t="shared" si="677"/>
        <v>0</v>
      </c>
      <c r="AC348" s="131">
        <f t="shared" si="678"/>
        <v>0</v>
      </c>
    </row>
    <row r="349" spans="10:29" x14ac:dyDescent="0.35">
      <c r="J349" s="136">
        <f t="shared" si="675"/>
        <v>0</v>
      </c>
      <c r="K349" s="137"/>
      <c r="L349" s="138">
        <f t="shared" si="676"/>
        <v>0</v>
      </c>
      <c r="N349" s="127">
        <v>0</v>
      </c>
      <c r="O349" s="139">
        <f t="shared" si="679"/>
        <v>0</v>
      </c>
      <c r="P349" s="127">
        <v>0</v>
      </c>
      <c r="Q349" s="139">
        <f t="shared" si="669"/>
        <v>0</v>
      </c>
      <c r="R349" s="127">
        <v>0</v>
      </c>
      <c r="S349" s="139">
        <f t="shared" si="670"/>
        <v>0</v>
      </c>
      <c r="T349" s="127">
        <v>0</v>
      </c>
      <c r="U349" s="139">
        <f t="shared" si="671"/>
        <v>0</v>
      </c>
      <c r="V349" s="127">
        <v>0</v>
      </c>
      <c r="W349" s="139">
        <f t="shared" si="672"/>
        <v>0</v>
      </c>
      <c r="X349" s="127">
        <v>0</v>
      </c>
      <c r="Y349" s="139">
        <f t="shared" si="673"/>
        <v>0</v>
      </c>
      <c r="Z349" s="127">
        <v>0</v>
      </c>
      <c r="AA349" s="139">
        <f t="shared" si="674"/>
        <v>0</v>
      </c>
      <c r="AB349" s="163">
        <f t="shared" si="677"/>
        <v>0</v>
      </c>
      <c r="AC349" s="131">
        <f t="shared" si="678"/>
        <v>0</v>
      </c>
    </row>
    <row r="350" spans="10:29" x14ac:dyDescent="0.35">
      <c r="J350" s="136">
        <f t="shared" si="675"/>
        <v>0</v>
      </c>
      <c r="K350" s="137"/>
      <c r="L350" s="138">
        <f t="shared" si="676"/>
        <v>0</v>
      </c>
      <c r="N350" s="127">
        <v>0</v>
      </c>
      <c r="O350" s="139">
        <f t="shared" si="679"/>
        <v>0</v>
      </c>
      <c r="P350" s="127">
        <v>0</v>
      </c>
      <c r="Q350" s="139">
        <f t="shared" si="669"/>
        <v>0</v>
      </c>
      <c r="R350" s="127">
        <v>0</v>
      </c>
      <c r="S350" s="139">
        <f t="shared" si="670"/>
        <v>0</v>
      </c>
      <c r="T350" s="127">
        <v>0</v>
      </c>
      <c r="U350" s="139">
        <f t="shared" si="671"/>
        <v>0</v>
      </c>
      <c r="V350" s="127">
        <v>0</v>
      </c>
      <c r="W350" s="139">
        <f t="shared" si="672"/>
        <v>0</v>
      </c>
      <c r="X350" s="127">
        <v>0</v>
      </c>
      <c r="Y350" s="139">
        <f t="shared" si="673"/>
        <v>0</v>
      </c>
      <c r="Z350" s="127">
        <v>0</v>
      </c>
      <c r="AA350" s="139">
        <f t="shared" si="674"/>
        <v>0</v>
      </c>
      <c r="AB350" s="163">
        <f t="shared" si="677"/>
        <v>0</v>
      </c>
      <c r="AC350" s="131">
        <f t="shared" si="678"/>
        <v>0</v>
      </c>
    </row>
    <row r="351" spans="10:29" x14ac:dyDescent="0.35">
      <c r="J351" s="136">
        <f t="shared" si="675"/>
        <v>0</v>
      </c>
      <c r="K351" s="137"/>
      <c r="L351" s="138">
        <f t="shared" si="676"/>
        <v>0</v>
      </c>
      <c r="N351" s="127">
        <v>0</v>
      </c>
      <c r="O351" s="139">
        <f t="shared" si="679"/>
        <v>0</v>
      </c>
      <c r="P351" s="127">
        <v>0</v>
      </c>
      <c r="Q351" s="139">
        <f t="shared" si="669"/>
        <v>0</v>
      </c>
      <c r="R351" s="127">
        <v>0</v>
      </c>
      <c r="S351" s="139">
        <f t="shared" si="670"/>
        <v>0</v>
      </c>
      <c r="T351" s="127">
        <v>0</v>
      </c>
      <c r="U351" s="139">
        <f t="shared" si="671"/>
        <v>0</v>
      </c>
      <c r="V351" s="127">
        <v>0</v>
      </c>
      <c r="W351" s="139">
        <f t="shared" si="672"/>
        <v>0</v>
      </c>
      <c r="X351" s="127">
        <v>0</v>
      </c>
      <c r="Y351" s="139">
        <f t="shared" si="673"/>
        <v>0</v>
      </c>
      <c r="Z351" s="127">
        <v>0</v>
      </c>
      <c r="AA351" s="139">
        <f t="shared" si="674"/>
        <v>0</v>
      </c>
      <c r="AB351" s="163">
        <f t="shared" si="677"/>
        <v>0</v>
      </c>
      <c r="AC351" s="131">
        <f t="shared" si="678"/>
        <v>0</v>
      </c>
    </row>
    <row r="352" spans="10:29" x14ac:dyDescent="0.35">
      <c r="J352" s="136">
        <f t="shared" si="675"/>
        <v>0</v>
      </c>
      <c r="K352" s="137"/>
      <c r="L352" s="138">
        <f t="shared" si="676"/>
        <v>0</v>
      </c>
      <c r="N352" s="127">
        <v>0</v>
      </c>
      <c r="O352" s="139">
        <f t="shared" si="679"/>
        <v>0</v>
      </c>
      <c r="P352" s="127">
        <v>0</v>
      </c>
      <c r="Q352" s="139">
        <f t="shared" si="669"/>
        <v>0</v>
      </c>
      <c r="R352" s="127">
        <v>0</v>
      </c>
      <c r="S352" s="139">
        <f t="shared" si="670"/>
        <v>0</v>
      </c>
      <c r="T352" s="127">
        <v>0</v>
      </c>
      <c r="U352" s="139">
        <f t="shared" si="671"/>
        <v>0</v>
      </c>
      <c r="V352" s="127">
        <v>0</v>
      </c>
      <c r="W352" s="139">
        <f t="shared" si="672"/>
        <v>0</v>
      </c>
      <c r="X352" s="127">
        <v>0</v>
      </c>
      <c r="Y352" s="139">
        <f t="shared" si="673"/>
        <v>0</v>
      </c>
      <c r="Z352" s="127">
        <v>0</v>
      </c>
      <c r="AA352" s="139">
        <f t="shared" si="674"/>
        <v>0</v>
      </c>
      <c r="AB352" s="163">
        <f t="shared" si="677"/>
        <v>0</v>
      </c>
      <c r="AC352" s="131">
        <f t="shared" si="678"/>
        <v>0</v>
      </c>
    </row>
    <row r="353" spans="10:29" x14ac:dyDescent="0.35">
      <c r="J353" s="136">
        <f t="shared" si="675"/>
        <v>0</v>
      </c>
      <c r="K353" s="137"/>
      <c r="L353" s="138">
        <f t="shared" si="676"/>
        <v>0</v>
      </c>
      <c r="N353" s="127">
        <v>0</v>
      </c>
      <c r="O353" s="139">
        <f t="shared" si="679"/>
        <v>0</v>
      </c>
      <c r="P353" s="127">
        <v>0</v>
      </c>
      <c r="Q353" s="139">
        <f t="shared" si="669"/>
        <v>0</v>
      </c>
      <c r="R353" s="127">
        <v>0</v>
      </c>
      <c r="S353" s="139">
        <f t="shared" si="670"/>
        <v>0</v>
      </c>
      <c r="T353" s="127">
        <v>0</v>
      </c>
      <c r="U353" s="139">
        <f t="shared" si="671"/>
        <v>0</v>
      </c>
      <c r="V353" s="127">
        <v>0</v>
      </c>
      <c r="W353" s="139">
        <f t="shared" si="672"/>
        <v>0</v>
      </c>
      <c r="X353" s="127">
        <v>0</v>
      </c>
      <c r="Y353" s="139">
        <f t="shared" si="673"/>
        <v>0</v>
      </c>
      <c r="Z353" s="127">
        <v>0</v>
      </c>
      <c r="AA353" s="139">
        <f t="shared" si="674"/>
        <v>0</v>
      </c>
      <c r="AB353" s="163">
        <f t="shared" si="677"/>
        <v>0</v>
      </c>
      <c r="AC353" s="131">
        <f t="shared" si="678"/>
        <v>0</v>
      </c>
    </row>
    <row r="354" spans="10:29" x14ac:dyDescent="0.35">
      <c r="J354" s="136">
        <f t="shared" si="675"/>
        <v>0</v>
      </c>
      <c r="K354" s="137"/>
      <c r="L354" s="138">
        <f t="shared" si="676"/>
        <v>0</v>
      </c>
      <c r="N354" s="127">
        <v>0</v>
      </c>
      <c r="O354" s="139">
        <f t="shared" si="679"/>
        <v>0</v>
      </c>
      <c r="P354" s="127">
        <v>0</v>
      </c>
      <c r="Q354" s="139">
        <f t="shared" si="669"/>
        <v>0</v>
      </c>
      <c r="R354" s="127">
        <v>0</v>
      </c>
      <c r="S354" s="139">
        <f t="shared" si="670"/>
        <v>0</v>
      </c>
      <c r="T354" s="127">
        <v>0</v>
      </c>
      <c r="U354" s="139">
        <f t="shared" si="671"/>
        <v>0</v>
      </c>
      <c r="V354" s="127">
        <v>0</v>
      </c>
      <c r="W354" s="139">
        <f t="shared" si="672"/>
        <v>0</v>
      </c>
      <c r="X354" s="127">
        <v>0</v>
      </c>
      <c r="Y354" s="139">
        <f t="shared" si="673"/>
        <v>0</v>
      </c>
      <c r="Z354" s="127">
        <v>0</v>
      </c>
      <c r="AA354" s="139">
        <f t="shared" si="674"/>
        <v>0</v>
      </c>
      <c r="AB354" s="163">
        <f t="shared" si="677"/>
        <v>0</v>
      </c>
      <c r="AC354" s="131">
        <f t="shared" si="678"/>
        <v>0</v>
      </c>
    </row>
    <row r="355" spans="10:29" x14ac:dyDescent="0.35">
      <c r="J355" s="136">
        <f t="shared" si="675"/>
        <v>0</v>
      </c>
      <c r="K355" s="137"/>
      <c r="L355" s="138">
        <f t="shared" si="676"/>
        <v>0</v>
      </c>
      <c r="N355" s="127">
        <v>0</v>
      </c>
      <c r="O355" s="139">
        <f t="shared" si="679"/>
        <v>0</v>
      </c>
      <c r="P355" s="127">
        <v>0</v>
      </c>
      <c r="Q355" s="139">
        <f t="shared" si="669"/>
        <v>0</v>
      </c>
      <c r="R355" s="127">
        <v>0</v>
      </c>
      <c r="S355" s="139">
        <f t="shared" si="670"/>
        <v>0</v>
      </c>
      <c r="T355" s="127">
        <v>0</v>
      </c>
      <c r="U355" s="139">
        <f t="shared" si="671"/>
        <v>0</v>
      </c>
      <c r="V355" s="127">
        <v>0</v>
      </c>
      <c r="W355" s="139">
        <f t="shared" si="672"/>
        <v>0</v>
      </c>
      <c r="X355" s="127">
        <v>0</v>
      </c>
      <c r="Y355" s="139">
        <f t="shared" si="673"/>
        <v>0</v>
      </c>
      <c r="Z355" s="127">
        <v>0</v>
      </c>
      <c r="AA355" s="139">
        <f t="shared" si="674"/>
        <v>0</v>
      </c>
      <c r="AB355" s="163">
        <f t="shared" si="677"/>
        <v>0</v>
      </c>
      <c r="AC355" s="131">
        <f t="shared" si="678"/>
        <v>0</v>
      </c>
    </row>
    <row r="356" spans="10:29" x14ac:dyDescent="0.35">
      <c r="J356" s="136">
        <f t="shared" si="675"/>
        <v>0</v>
      </c>
      <c r="K356" s="137"/>
      <c r="L356" s="138">
        <f t="shared" si="676"/>
        <v>0</v>
      </c>
      <c r="N356" s="127">
        <v>0</v>
      </c>
      <c r="O356" s="139">
        <f t="shared" si="679"/>
        <v>0</v>
      </c>
      <c r="P356" s="127">
        <v>0</v>
      </c>
      <c r="Q356" s="139">
        <f t="shared" si="669"/>
        <v>0</v>
      </c>
      <c r="R356" s="127">
        <v>0</v>
      </c>
      <c r="S356" s="139">
        <f t="shared" si="670"/>
        <v>0</v>
      </c>
      <c r="T356" s="127">
        <v>0</v>
      </c>
      <c r="U356" s="139">
        <f t="shared" si="671"/>
        <v>0</v>
      </c>
      <c r="V356" s="127">
        <v>0</v>
      </c>
      <c r="W356" s="139">
        <f t="shared" si="672"/>
        <v>0</v>
      </c>
      <c r="X356" s="127">
        <v>0</v>
      </c>
      <c r="Y356" s="139">
        <f t="shared" si="673"/>
        <v>0</v>
      </c>
      <c r="Z356" s="127">
        <v>0</v>
      </c>
      <c r="AA356" s="139">
        <f t="shared" si="674"/>
        <v>0</v>
      </c>
      <c r="AB356" s="163">
        <f t="shared" si="677"/>
        <v>0</v>
      </c>
      <c r="AC356" s="131">
        <f t="shared" si="678"/>
        <v>0</v>
      </c>
    </row>
    <row r="357" spans="10:29" x14ac:dyDescent="0.35">
      <c r="J357" s="136">
        <f t="shared" si="675"/>
        <v>0</v>
      </c>
      <c r="K357" s="137"/>
      <c r="L357" s="138">
        <f t="shared" si="676"/>
        <v>0</v>
      </c>
      <c r="N357" s="127">
        <v>0</v>
      </c>
      <c r="O357" s="139">
        <f t="shared" si="679"/>
        <v>0</v>
      </c>
      <c r="P357" s="127">
        <v>0</v>
      </c>
      <c r="Q357" s="139">
        <f t="shared" si="669"/>
        <v>0</v>
      </c>
      <c r="R357" s="127">
        <v>0</v>
      </c>
      <c r="S357" s="139">
        <f t="shared" si="670"/>
        <v>0</v>
      </c>
      <c r="T357" s="127">
        <v>0</v>
      </c>
      <c r="U357" s="139">
        <f t="shared" si="671"/>
        <v>0</v>
      </c>
      <c r="V357" s="127">
        <v>0</v>
      </c>
      <c r="W357" s="139">
        <f t="shared" si="672"/>
        <v>0</v>
      </c>
      <c r="X357" s="127">
        <v>0</v>
      </c>
      <c r="Y357" s="139">
        <f t="shared" si="673"/>
        <v>0</v>
      </c>
      <c r="Z357" s="127">
        <v>0</v>
      </c>
      <c r="AA357" s="139">
        <f t="shared" si="674"/>
        <v>0</v>
      </c>
      <c r="AB357" s="163">
        <f t="shared" si="677"/>
        <v>0</v>
      </c>
      <c r="AC357" s="131">
        <f t="shared" si="678"/>
        <v>0</v>
      </c>
    </row>
    <row r="358" spans="10:29" x14ac:dyDescent="0.35">
      <c r="J358" s="136">
        <f t="shared" si="675"/>
        <v>0</v>
      </c>
      <c r="K358" s="137"/>
      <c r="L358" s="138">
        <f t="shared" si="676"/>
        <v>0</v>
      </c>
      <c r="N358" s="127">
        <v>0</v>
      </c>
      <c r="O358" s="139">
        <f t="shared" si="679"/>
        <v>0</v>
      </c>
      <c r="P358" s="127">
        <v>0</v>
      </c>
      <c r="Q358" s="139">
        <f t="shared" si="669"/>
        <v>0</v>
      </c>
      <c r="R358" s="127">
        <v>0</v>
      </c>
      <c r="S358" s="139">
        <f t="shared" si="670"/>
        <v>0</v>
      </c>
      <c r="T358" s="127">
        <v>0</v>
      </c>
      <c r="U358" s="139">
        <f t="shared" si="671"/>
        <v>0</v>
      </c>
      <c r="V358" s="127">
        <v>0</v>
      </c>
      <c r="W358" s="139">
        <f t="shared" si="672"/>
        <v>0</v>
      </c>
      <c r="X358" s="127">
        <v>0</v>
      </c>
      <c r="Y358" s="139">
        <f t="shared" si="673"/>
        <v>0</v>
      </c>
      <c r="Z358" s="127">
        <v>0</v>
      </c>
      <c r="AA358" s="139">
        <f t="shared" si="674"/>
        <v>0</v>
      </c>
      <c r="AB358" s="163">
        <f t="shared" si="677"/>
        <v>0</v>
      </c>
      <c r="AC358" s="131">
        <f t="shared" si="678"/>
        <v>0</v>
      </c>
    </row>
    <row r="359" spans="10:29" x14ac:dyDescent="0.35">
      <c r="J359" s="136">
        <f t="shared" si="675"/>
        <v>0</v>
      </c>
      <c r="K359" s="137"/>
      <c r="L359" s="138">
        <f t="shared" si="676"/>
        <v>0</v>
      </c>
      <c r="N359" s="127">
        <v>0</v>
      </c>
      <c r="O359" s="139">
        <f t="shared" si="679"/>
        <v>0</v>
      </c>
      <c r="P359" s="127">
        <v>0</v>
      </c>
      <c r="Q359" s="139">
        <f t="shared" si="669"/>
        <v>0</v>
      </c>
      <c r="R359" s="127">
        <v>0</v>
      </c>
      <c r="S359" s="139">
        <f t="shared" si="670"/>
        <v>0</v>
      </c>
      <c r="T359" s="127">
        <v>0</v>
      </c>
      <c r="U359" s="139">
        <f t="shared" si="671"/>
        <v>0</v>
      </c>
      <c r="V359" s="127">
        <v>0</v>
      </c>
      <c r="W359" s="139">
        <f t="shared" si="672"/>
        <v>0</v>
      </c>
      <c r="X359" s="127">
        <v>0</v>
      </c>
      <c r="Y359" s="139">
        <f t="shared" si="673"/>
        <v>0</v>
      </c>
      <c r="Z359" s="127">
        <v>0</v>
      </c>
      <c r="AA359" s="139">
        <f t="shared" si="674"/>
        <v>0</v>
      </c>
      <c r="AB359" s="163">
        <f t="shared" si="677"/>
        <v>0</v>
      </c>
      <c r="AC359" s="131">
        <f t="shared" si="678"/>
        <v>0</v>
      </c>
    </row>
    <row r="360" spans="10:29" x14ac:dyDescent="0.35">
      <c r="J360" s="136">
        <f t="shared" si="675"/>
        <v>0</v>
      </c>
      <c r="K360" s="137"/>
      <c r="L360" s="138">
        <f t="shared" si="676"/>
        <v>0</v>
      </c>
      <c r="N360" s="127">
        <v>0</v>
      </c>
      <c r="O360" s="139">
        <f t="shared" si="679"/>
        <v>0</v>
      </c>
      <c r="P360" s="127">
        <v>0</v>
      </c>
      <c r="Q360" s="139">
        <f t="shared" si="669"/>
        <v>0</v>
      </c>
      <c r="R360" s="127">
        <v>0</v>
      </c>
      <c r="S360" s="139">
        <f t="shared" si="670"/>
        <v>0</v>
      </c>
      <c r="T360" s="127">
        <v>0</v>
      </c>
      <c r="U360" s="139">
        <f t="shared" si="671"/>
        <v>0</v>
      </c>
      <c r="V360" s="127">
        <v>0</v>
      </c>
      <c r="W360" s="139">
        <f t="shared" si="672"/>
        <v>0</v>
      </c>
      <c r="X360" s="127">
        <v>0</v>
      </c>
      <c r="Y360" s="139">
        <f t="shared" si="673"/>
        <v>0</v>
      </c>
      <c r="Z360" s="127">
        <v>0</v>
      </c>
      <c r="AA360" s="139">
        <f t="shared" si="674"/>
        <v>0</v>
      </c>
      <c r="AB360" s="163">
        <f t="shared" si="677"/>
        <v>0</v>
      </c>
      <c r="AC360" s="131">
        <f t="shared" si="678"/>
        <v>0</v>
      </c>
    </row>
    <row r="361" spans="10:29" x14ac:dyDescent="0.35">
      <c r="J361" s="136">
        <f t="shared" si="675"/>
        <v>0</v>
      </c>
      <c r="K361" s="137"/>
      <c r="L361" s="138">
        <f t="shared" si="676"/>
        <v>0</v>
      </c>
      <c r="N361" s="127">
        <v>0</v>
      </c>
      <c r="O361" s="139">
        <f t="shared" si="679"/>
        <v>0</v>
      </c>
      <c r="P361" s="127">
        <v>0</v>
      </c>
      <c r="Q361" s="139">
        <f t="shared" si="669"/>
        <v>0</v>
      </c>
      <c r="R361" s="127">
        <v>0</v>
      </c>
      <c r="S361" s="139">
        <f t="shared" si="670"/>
        <v>0</v>
      </c>
      <c r="T361" s="127">
        <v>0</v>
      </c>
      <c r="U361" s="139">
        <f t="shared" si="671"/>
        <v>0</v>
      </c>
      <c r="V361" s="127">
        <v>0</v>
      </c>
      <c r="W361" s="139">
        <f t="shared" si="672"/>
        <v>0</v>
      </c>
      <c r="X361" s="127">
        <v>0</v>
      </c>
      <c r="Y361" s="139">
        <f t="shared" si="673"/>
        <v>0</v>
      </c>
      <c r="Z361" s="127">
        <v>0</v>
      </c>
      <c r="AA361" s="139">
        <f t="shared" si="674"/>
        <v>0</v>
      </c>
      <c r="AB361" s="163">
        <f t="shared" si="677"/>
        <v>0</v>
      </c>
      <c r="AC361" s="131">
        <f t="shared" si="678"/>
        <v>0</v>
      </c>
    </row>
    <row r="362" spans="10:29" x14ac:dyDescent="0.35">
      <c r="J362" s="136">
        <f t="shared" si="675"/>
        <v>0</v>
      </c>
      <c r="K362" s="137"/>
      <c r="L362" s="138">
        <f t="shared" si="676"/>
        <v>0</v>
      </c>
      <c r="N362" s="127">
        <v>0</v>
      </c>
      <c r="O362" s="139">
        <f t="shared" si="679"/>
        <v>0</v>
      </c>
      <c r="P362" s="127">
        <v>0</v>
      </c>
      <c r="Q362" s="139">
        <f t="shared" si="669"/>
        <v>0</v>
      </c>
      <c r="R362" s="127">
        <v>0</v>
      </c>
      <c r="S362" s="139">
        <f t="shared" si="670"/>
        <v>0</v>
      </c>
      <c r="T362" s="127">
        <v>0</v>
      </c>
      <c r="U362" s="139">
        <f t="shared" si="671"/>
        <v>0</v>
      </c>
      <c r="V362" s="127">
        <v>0</v>
      </c>
      <c r="W362" s="139">
        <f t="shared" si="672"/>
        <v>0</v>
      </c>
      <c r="X362" s="127">
        <v>0</v>
      </c>
      <c r="Y362" s="139">
        <f t="shared" si="673"/>
        <v>0</v>
      </c>
      <c r="Z362" s="127">
        <v>0</v>
      </c>
      <c r="AA362" s="139">
        <f t="shared" si="674"/>
        <v>0</v>
      </c>
      <c r="AB362" s="163">
        <f t="shared" si="677"/>
        <v>0</v>
      </c>
      <c r="AC362" s="131">
        <f t="shared" si="678"/>
        <v>0</v>
      </c>
    </row>
    <row r="363" spans="10:29" x14ac:dyDescent="0.35">
      <c r="J363" s="136">
        <f t="shared" si="675"/>
        <v>0</v>
      </c>
      <c r="K363" s="137"/>
      <c r="L363" s="138">
        <f t="shared" si="676"/>
        <v>0</v>
      </c>
      <c r="N363" s="127">
        <v>0</v>
      </c>
      <c r="O363" s="139">
        <f t="shared" si="679"/>
        <v>0</v>
      </c>
      <c r="P363" s="127">
        <v>0</v>
      </c>
      <c r="Q363" s="139">
        <f t="shared" si="669"/>
        <v>0</v>
      </c>
      <c r="R363" s="127">
        <v>0</v>
      </c>
      <c r="S363" s="139">
        <f t="shared" si="670"/>
        <v>0</v>
      </c>
      <c r="T363" s="127">
        <v>0</v>
      </c>
      <c r="U363" s="139">
        <f t="shared" si="671"/>
        <v>0</v>
      </c>
      <c r="V363" s="127">
        <v>0</v>
      </c>
      <c r="W363" s="139">
        <f t="shared" si="672"/>
        <v>0</v>
      </c>
      <c r="X363" s="127">
        <v>0</v>
      </c>
      <c r="Y363" s="139">
        <f t="shared" si="673"/>
        <v>0</v>
      </c>
      <c r="Z363" s="127">
        <v>0</v>
      </c>
      <c r="AA363" s="139">
        <f t="shared" si="674"/>
        <v>0</v>
      </c>
      <c r="AB363" s="163">
        <f t="shared" si="677"/>
        <v>0</v>
      </c>
      <c r="AC363" s="131">
        <f t="shared" si="678"/>
        <v>0</v>
      </c>
    </row>
    <row r="364" spans="10:29" x14ac:dyDescent="0.35">
      <c r="J364" s="136">
        <f t="shared" si="675"/>
        <v>0</v>
      </c>
      <c r="K364" s="137"/>
      <c r="L364" s="138">
        <f t="shared" si="676"/>
        <v>0</v>
      </c>
      <c r="N364" s="127">
        <v>0</v>
      </c>
      <c r="O364" s="139">
        <f t="shared" si="679"/>
        <v>0</v>
      </c>
      <c r="P364" s="127">
        <v>0</v>
      </c>
      <c r="Q364" s="139">
        <f t="shared" si="669"/>
        <v>0</v>
      </c>
      <c r="R364" s="127">
        <v>0</v>
      </c>
      <c r="S364" s="139">
        <f t="shared" si="670"/>
        <v>0</v>
      </c>
      <c r="T364" s="127">
        <v>0</v>
      </c>
      <c r="U364" s="139">
        <f t="shared" si="671"/>
        <v>0</v>
      </c>
      <c r="V364" s="127">
        <v>0</v>
      </c>
      <c r="W364" s="139">
        <f t="shared" si="672"/>
        <v>0</v>
      </c>
      <c r="X364" s="127">
        <v>0</v>
      </c>
      <c r="Y364" s="139">
        <f t="shared" si="673"/>
        <v>0</v>
      </c>
      <c r="Z364" s="127">
        <v>0</v>
      </c>
      <c r="AA364" s="139">
        <f t="shared" si="674"/>
        <v>0</v>
      </c>
      <c r="AB364" s="163">
        <f t="shared" si="677"/>
        <v>0</v>
      </c>
      <c r="AC364" s="131">
        <f t="shared" si="678"/>
        <v>0</v>
      </c>
    </row>
    <row r="365" spans="10:29" x14ac:dyDescent="0.35">
      <c r="J365" s="136">
        <f t="shared" si="675"/>
        <v>0</v>
      </c>
      <c r="K365" s="137"/>
      <c r="L365" s="138">
        <f t="shared" si="676"/>
        <v>0</v>
      </c>
      <c r="N365" s="127">
        <v>0</v>
      </c>
      <c r="O365" s="139">
        <f t="shared" si="679"/>
        <v>0</v>
      </c>
      <c r="P365" s="127">
        <v>0</v>
      </c>
      <c r="Q365" s="139">
        <f t="shared" si="669"/>
        <v>0</v>
      </c>
      <c r="R365" s="127">
        <v>0</v>
      </c>
      <c r="S365" s="139">
        <f t="shared" si="670"/>
        <v>0</v>
      </c>
      <c r="T365" s="127">
        <v>0</v>
      </c>
      <c r="U365" s="139">
        <f t="shared" si="671"/>
        <v>0</v>
      </c>
      <c r="V365" s="127">
        <v>0</v>
      </c>
      <c r="W365" s="139">
        <f t="shared" si="672"/>
        <v>0</v>
      </c>
      <c r="X365" s="127">
        <v>0</v>
      </c>
      <c r="Y365" s="139">
        <f t="shared" si="673"/>
        <v>0</v>
      </c>
      <c r="Z365" s="127">
        <v>0</v>
      </c>
      <c r="AA365" s="139">
        <f t="shared" si="674"/>
        <v>0</v>
      </c>
      <c r="AB365" s="163">
        <f t="shared" si="677"/>
        <v>0</v>
      </c>
      <c r="AC365" s="131">
        <f t="shared" si="678"/>
        <v>0</v>
      </c>
    </row>
    <row r="366" spans="10:29" x14ac:dyDescent="0.35">
      <c r="J366" s="136">
        <f t="shared" si="675"/>
        <v>0</v>
      </c>
      <c r="K366" s="137"/>
      <c r="L366" s="138">
        <f t="shared" si="676"/>
        <v>0</v>
      </c>
      <c r="N366" s="127">
        <v>0</v>
      </c>
      <c r="O366" s="139">
        <f t="shared" si="679"/>
        <v>0</v>
      </c>
      <c r="P366" s="127">
        <v>0</v>
      </c>
      <c r="Q366" s="139">
        <f t="shared" si="669"/>
        <v>0</v>
      </c>
      <c r="R366" s="127">
        <v>0</v>
      </c>
      <c r="S366" s="139">
        <f t="shared" si="670"/>
        <v>0</v>
      </c>
      <c r="T366" s="127">
        <v>0</v>
      </c>
      <c r="U366" s="139">
        <f t="shared" si="671"/>
        <v>0</v>
      </c>
      <c r="V366" s="127">
        <v>0</v>
      </c>
      <c r="W366" s="139">
        <f t="shared" si="672"/>
        <v>0</v>
      </c>
      <c r="X366" s="127">
        <v>0</v>
      </c>
      <c r="Y366" s="139">
        <f t="shared" si="673"/>
        <v>0</v>
      </c>
      <c r="Z366" s="127">
        <v>0</v>
      </c>
      <c r="AA366" s="139">
        <f t="shared" si="674"/>
        <v>0</v>
      </c>
      <c r="AB366" s="163">
        <f t="shared" si="677"/>
        <v>0</v>
      </c>
      <c r="AC366" s="131">
        <f t="shared" si="678"/>
        <v>0</v>
      </c>
    </row>
  </sheetData>
  <mergeCells count="29">
    <mergeCell ref="N11:AA11"/>
    <mergeCell ref="N12:O12"/>
    <mergeCell ref="P12:Q12"/>
    <mergeCell ref="L12:L13"/>
    <mergeCell ref="R12:S12"/>
    <mergeCell ref="T12:U12"/>
    <mergeCell ref="V12:W12"/>
    <mergeCell ref="X12:Y12"/>
    <mergeCell ref="Z12:AA12"/>
    <mergeCell ref="B12:B13"/>
    <mergeCell ref="D12:D13"/>
    <mergeCell ref="F12:F13"/>
    <mergeCell ref="G12:G13"/>
    <mergeCell ref="J12:J13"/>
    <mergeCell ref="C12:C13"/>
    <mergeCell ref="H12:H13"/>
    <mergeCell ref="I12:I13"/>
    <mergeCell ref="F3:H3"/>
    <mergeCell ref="I3:L3"/>
    <mergeCell ref="K12:K13"/>
    <mergeCell ref="F4:H4"/>
    <mergeCell ref="F5:H5"/>
    <mergeCell ref="F6:H6"/>
    <mergeCell ref="F7:H7"/>
    <mergeCell ref="I4:L4"/>
    <mergeCell ref="I5:L5"/>
    <mergeCell ref="I6:L6"/>
    <mergeCell ref="I7:L7"/>
    <mergeCell ref="I8:L8"/>
  </mergeCells>
  <phoneticPr fontId="7" type="noConversion"/>
  <conditionalFormatting sqref="AB14:AB366">
    <cfRule type="cellIs" dxfId="5" priority="1" operator="equal">
      <formula>1</formula>
    </cfRule>
    <cfRule type="cellIs" dxfId="4" priority="2" operator="lessThan">
      <formula>1</formula>
    </cfRule>
    <cfRule type="cellIs" dxfId="3" priority="3" operator="greaterThan">
      <formula>1</formula>
    </cfRule>
  </conditionalFormatting>
  <conditionalFormatting sqref="AC14:AC366">
    <cfRule type="cellIs" dxfId="2" priority="4" operator="lessThan">
      <formula>0</formula>
    </cfRule>
    <cfRule type="cellIs" dxfId="1" priority="5" operator="equal">
      <formula>0</formula>
    </cfRule>
    <cfRule type="cellIs" dxfId="0" priority="6" operator="greaterThan">
      <formula>0</formula>
    </cfRule>
  </conditionalFormatting>
  <pageMargins left="0.7" right="0.7" top="0.75" bottom="0.75" header="0.3" footer="0.3"/>
  <pageSetup scale="46" fitToHeight="0" orientation="landscape" r:id="rId1"/>
  <colBreaks count="1" manualBreakCount="1">
    <brk id="20"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11965-6E1B-4919-BA8F-9983B516965C}">
  <dimension ref="A1:I86"/>
  <sheetViews>
    <sheetView workbookViewId="0">
      <selection activeCell="A12" sqref="A12:XFD12"/>
    </sheetView>
  </sheetViews>
  <sheetFormatPr defaultRowHeight="14.5" x14ac:dyDescent="0.35"/>
  <cols>
    <col min="1" max="1" width="20.7265625" customWidth="1"/>
    <col min="2" max="2" width="16" customWidth="1"/>
    <col min="3" max="3" width="16.54296875" customWidth="1"/>
    <col min="4" max="4" width="15.7265625" customWidth="1"/>
    <col min="6" max="6" width="14.453125" customWidth="1"/>
  </cols>
  <sheetData>
    <row r="1" spans="1:9" x14ac:dyDescent="0.35">
      <c r="A1" s="117" t="s">
        <v>235</v>
      </c>
      <c r="B1" s="118"/>
      <c r="C1" s="118"/>
      <c r="D1" s="118"/>
      <c r="E1" s="118"/>
      <c r="F1" s="118"/>
    </row>
    <row r="2" spans="1:9" x14ac:dyDescent="0.35">
      <c r="A2" s="91" t="s">
        <v>47</v>
      </c>
      <c r="B2" s="118"/>
      <c r="C2" s="118"/>
      <c r="D2" s="118"/>
      <c r="E2" s="118"/>
      <c r="F2" s="118"/>
    </row>
    <row r="3" spans="1:9" x14ac:dyDescent="0.35">
      <c r="A3" s="91" t="s">
        <v>46</v>
      </c>
      <c r="B3" s="118"/>
      <c r="C3" s="118"/>
      <c r="D3" s="118"/>
    </row>
    <row r="4" spans="1:9" x14ac:dyDescent="0.35">
      <c r="A4" s="91" t="s">
        <v>236</v>
      </c>
      <c r="B4" s="118"/>
      <c r="C4" s="118"/>
      <c r="D4" s="118"/>
    </row>
    <row r="5" spans="1:9" x14ac:dyDescent="0.35">
      <c r="A5" s="91" t="s">
        <v>237</v>
      </c>
      <c r="B5" s="120"/>
      <c r="C5" s="118"/>
      <c r="D5" s="118"/>
      <c r="E5" s="118"/>
      <c r="F5" s="118"/>
    </row>
    <row r="6" spans="1:9" x14ac:dyDescent="0.35">
      <c r="A6" s="91" t="s">
        <v>238</v>
      </c>
      <c r="B6" s="120"/>
      <c r="C6" s="118"/>
      <c r="D6" s="118"/>
      <c r="E6" s="118"/>
      <c r="F6" s="118"/>
    </row>
    <row r="7" spans="1:9" x14ac:dyDescent="0.35">
      <c r="A7" s="117"/>
      <c r="B7" s="118"/>
      <c r="C7" s="118"/>
      <c r="D7" s="118"/>
      <c r="E7" s="118"/>
      <c r="F7" s="118"/>
    </row>
    <row r="8" spans="1:9" x14ac:dyDescent="0.35">
      <c r="A8" s="117"/>
      <c r="B8" s="118"/>
      <c r="C8" s="118"/>
      <c r="D8" s="118"/>
      <c r="E8" s="118"/>
      <c r="F8" s="119"/>
    </row>
    <row r="9" spans="1:9" x14ac:dyDescent="0.35">
      <c r="A9" s="117"/>
      <c r="B9" s="118"/>
      <c r="C9" s="118"/>
      <c r="D9" s="118"/>
      <c r="E9" s="118"/>
      <c r="F9" s="119"/>
    </row>
    <row r="10" spans="1:9" x14ac:dyDescent="0.35">
      <c r="A10" s="450" t="s">
        <v>64</v>
      </c>
      <c r="B10" s="451"/>
      <c r="C10" s="181"/>
      <c r="D10" s="181"/>
      <c r="E10" s="181"/>
      <c r="F10" s="181"/>
      <c r="G10" s="181"/>
      <c r="H10" s="181"/>
      <c r="I10" s="181"/>
    </row>
    <row r="11" spans="1:9" ht="22" x14ac:dyDescent="0.35">
      <c r="A11" s="182" t="s">
        <v>239</v>
      </c>
      <c r="B11" s="183" t="s">
        <v>240</v>
      </c>
      <c r="C11" s="184" t="s">
        <v>241</v>
      </c>
      <c r="D11" s="184" t="s">
        <v>242</v>
      </c>
      <c r="E11" s="184" t="s">
        <v>243</v>
      </c>
      <c r="F11" s="184" t="s">
        <v>244</v>
      </c>
      <c r="G11" s="185" t="s">
        <v>245</v>
      </c>
      <c r="H11" s="186" t="s">
        <v>246</v>
      </c>
      <c r="I11" s="184" t="s">
        <v>247</v>
      </c>
    </row>
    <row r="12" spans="1:9" x14ac:dyDescent="0.35">
      <c r="A12" s="188"/>
      <c r="B12" s="189"/>
      <c r="C12" s="190"/>
      <c r="D12" s="190"/>
      <c r="E12" s="190"/>
      <c r="F12" s="190"/>
      <c r="G12" s="191"/>
      <c r="H12" s="192"/>
      <c r="I12" s="190"/>
    </row>
    <row r="13" spans="1:9" x14ac:dyDescent="0.35">
      <c r="A13" s="193"/>
      <c r="B13" s="194"/>
      <c r="C13" s="195"/>
      <c r="D13" s="195"/>
      <c r="E13" s="195"/>
      <c r="F13" s="195"/>
      <c r="G13" s="191"/>
      <c r="H13" s="192"/>
      <c r="I13" s="190"/>
    </row>
    <row r="14" spans="1:9" x14ac:dyDescent="0.35">
      <c r="A14" s="445" t="s">
        <v>248</v>
      </c>
      <c r="B14" s="446"/>
      <c r="C14" s="446"/>
      <c r="D14" s="446"/>
      <c r="E14" s="446"/>
      <c r="F14" s="447"/>
      <c r="G14" s="196" t="s">
        <v>249</v>
      </c>
      <c r="H14" s="197"/>
      <c r="I14" s="198"/>
    </row>
    <row r="15" spans="1:9" x14ac:dyDescent="0.35">
      <c r="A15" s="181"/>
      <c r="B15" s="181"/>
      <c r="C15" s="181"/>
      <c r="D15" s="181"/>
      <c r="E15" s="181"/>
      <c r="F15" s="181"/>
      <c r="G15" s="181"/>
      <c r="H15" s="181"/>
      <c r="I15" s="181"/>
    </row>
    <row r="16" spans="1:9" x14ac:dyDescent="0.35">
      <c r="A16" s="443" t="s">
        <v>65</v>
      </c>
      <c r="B16" s="444"/>
      <c r="C16" s="181"/>
      <c r="D16" s="181"/>
      <c r="E16" s="181"/>
      <c r="F16" s="181"/>
      <c r="G16" s="181"/>
      <c r="H16" s="181"/>
      <c r="I16" s="181"/>
    </row>
    <row r="17" spans="1:9" ht="22" x14ac:dyDescent="0.35">
      <c r="A17" s="182" t="s">
        <v>239</v>
      </c>
      <c r="B17" s="183" t="s">
        <v>240</v>
      </c>
      <c r="C17" s="184" t="s">
        <v>241</v>
      </c>
      <c r="D17" s="184" t="s">
        <v>250</v>
      </c>
      <c r="E17" s="184" t="s">
        <v>243</v>
      </c>
      <c r="F17" s="184" t="s">
        <v>244</v>
      </c>
      <c r="G17" s="185" t="s">
        <v>245</v>
      </c>
      <c r="H17" s="186" t="s">
        <v>246</v>
      </c>
      <c r="I17" s="184" t="s">
        <v>247</v>
      </c>
    </row>
    <row r="18" spans="1:9" x14ac:dyDescent="0.35">
      <c r="A18" s="200"/>
      <c r="B18" s="201"/>
      <c r="C18" s="190"/>
      <c r="D18" s="190"/>
      <c r="E18" s="192"/>
      <c r="F18" s="190"/>
      <c r="G18" s="191"/>
      <c r="H18" s="202"/>
      <c r="I18" s="203"/>
    </row>
    <row r="19" spans="1:9" x14ac:dyDescent="0.35">
      <c r="A19" s="199"/>
      <c r="B19" s="204"/>
      <c r="C19" s="190"/>
      <c r="D19" s="192"/>
      <c r="E19" s="192"/>
      <c r="F19" s="190"/>
      <c r="G19" s="191"/>
      <c r="H19" s="202"/>
      <c r="I19" s="203"/>
    </row>
    <row r="20" spans="1:9" x14ac:dyDescent="0.35">
      <c r="A20" s="445" t="s">
        <v>248</v>
      </c>
      <c r="B20" s="446"/>
      <c r="C20" s="446"/>
      <c r="D20" s="446"/>
      <c r="E20" s="446"/>
      <c r="F20" s="447"/>
      <c r="G20" s="196" t="s">
        <v>249</v>
      </c>
      <c r="H20" s="197"/>
      <c r="I20" s="198"/>
    </row>
    <row r="21" spans="1:9" x14ac:dyDescent="0.35">
      <c r="A21" s="197"/>
      <c r="B21" s="196"/>
      <c r="C21" s="198"/>
      <c r="D21" s="198"/>
      <c r="E21" s="197"/>
      <c r="F21" s="197"/>
      <c r="G21" s="197"/>
      <c r="H21" s="197"/>
      <c r="I21" s="205"/>
    </row>
    <row r="22" spans="1:9" x14ac:dyDescent="0.35">
      <c r="A22" s="443" t="s">
        <v>66</v>
      </c>
      <c r="B22" s="444"/>
      <c r="C22" s="181"/>
      <c r="D22" s="181"/>
      <c r="E22" s="181"/>
      <c r="F22" s="181"/>
      <c r="G22" s="181"/>
      <c r="H22" s="181"/>
      <c r="I22" s="181"/>
    </row>
    <row r="23" spans="1:9" ht="22" x14ac:dyDescent="0.35">
      <c r="A23" s="182" t="s">
        <v>239</v>
      </c>
      <c r="B23" s="183" t="s">
        <v>240</v>
      </c>
      <c r="C23" s="184" t="s">
        <v>241</v>
      </c>
      <c r="D23" s="184" t="s">
        <v>250</v>
      </c>
      <c r="E23" s="184" t="s">
        <v>243</v>
      </c>
      <c r="F23" s="184" t="s">
        <v>244</v>
      </c>
      <c r="G23" s="185" t="s">
        <v>245</v>
      </c>
      <c r="H23" s="186" t="s">
        <v>246</v>
      </c>
      <c r="I23" s="184" t="s">
        <v>247</v>
      </c>
    </row>
    <row r="24" spans="1:9" x14ac:dyDescent="0.35">
      <c r="A24" s="207"/>
      <c r="B24" s="201"/>
      <c r="C24" s="208"/>
      <c r="D24" s="209"/>
      <c r="E24" s="210"/>
      <c r="F24" s="190"/>
      <c r="G24" s="191"/>
      <c r="H24" s="211"/>
      <c r="I24" s="210"/>
    </row>
    <row r="25" spans="1:9" x14ac:dyDescent="0.35">
      <c r="A25" s="206"/>
      <c r="B25" s="204"/>
      <c r="C25" s="208"/>
      <c r="D25" s="187"/>
      <c r="E25" s="210"/>
      <c r="F25" s="190"/>
      <c r="G25" s="191"/>
      <c r="H25" s="211"/>
      <c r="I25" s="210"/>
    </row>
    <row r="26" spans="1:9" x14ac:dyDescent="0.35">
      <c r="A26" s="445" t="s">
        <v>248</v>
      </c>
      <c r="B26" s="446"/>
      <c r="C26" s="446"/>
      <c r="D26" s="446"/>
      <c r="E26" s="446"/>
      <c r="F26" s="447"/>
      <c r="G26" s="196" t="s">
        <v>249</v>
      </c>
      <c r="H26" s="181"/>
      <c r="I26" s="181"/>
    </row>
    <row r="27" spans="1:9" x14ac:dyDescent="0.35">
      <c r="A27" s="181"/>
      <c r="B27" s="181"/>
      <c r="C27" s="181"/>
      <c r="D27" s="181"/>
      <c r="E27" s="181"/>
      <c r="F27" s="181"/>
      <c r="G27" s="181"/>
      <c r="H27" s="181"/>
      <c r="I27" s="181"/>
    </row>
    <row r="28" spans="1:9" x14ac:dyDescent="0.35">
      <c r="A28" s="443" t="s">
        <v>67</v>
      </c>
      <c r="B28" s="444"/>
      <c r="C28" s="181"/>
      <c r="D28" s="181"/>
      <c r="E28" s="181"/>
      <c r="F28" s="181"/>
      <c r="G28" s="181"/>
      <c r="H28" s="181"/>
      <c r="I28" s="181"/>
    </row>
    <row r="29" spans="1:9" ht="22" x14ac:dyDescent="0.35">
      <c r="A29" s="182" t="s">
        <v>239</v>
      </c>
      <c r="B29" s="183" t="s">
        <v>240</v>
      </c>
      <c r="C29" s="184" t="s">
        <v>241</v>
      </c>
      <c r="D29" s="184" t="s">
        <v>250</v>
      </c>
      <c r="E29" s="184" t="s">
        <v>243</v>
      </c>
      <c r="F29" s="184" t="s">
        <v>244</v>
      </c>
      <c r="G29" s="185" t="s">
        <v>245</v>
      </c>
      <c r="H29" s="186" t="s">
        <v>246</v>
      </c>
      <c r="I29" s="184" t="s">
        <v>247</v>
      </c>
    </row>
    <row r="30" spans="1:9" x14ac:dyDescent="0.35">
      <c r="A30" s="207"/>
      <c r="B30" s="201"/>
      <c r="C30" s="208"/>
      <c r="D30" s="187"/>
      <c r="E30" s="210"/>
      <c r="F30" s="190"/>
      <c r="G30" s="191"/>
      <c r="H30" s="211"/>
      <c r="I30" s="210"/>
    </row>
    <row r="31" spans="1:9" x14ac:dyDescent="0.35">
      <c r="A31" s="206"/>
      <c r="B31" s="204"/>
      <c r="C31" s="208"/>
      <c r="D31" s="187"/>
      <c r="E31" s="210"/>
      <c r="F31" s="190"/>
      <c r="G31" s="191"/>
      <c r="H31" s="211"/>
      <c r="I31" s="210"/>
    </row>
    <row r="32" spans="1:9" x14ac:dyDescent="0.35">
      <c r="A32" s="445" t="s">
        <v>248</v>
      </c>
      <c r="B32" s="446"/>
      <c r="C32" s="446"/>
      <c r="D32" s="446"/>
      <c r="E32" s="446"/>
      <c r="F32" s="447"/>
      <c r="G32" s="196" t="s">
        <v>249</v>
      </c>
      <c r="H32" s="181"/>
      <c r="I32" s="181"/>
    </row>
    <row r="33" spans="1:9" x14ac:dyDescent="0.35">
      <c r="A33" s="181"/>
      <c r="B33" s="181"/>
      <c r="C33" s="181"/>
      <c r="D33" s="181"/>
      <c r="E33" s="181"/>
      <c r="F33" s="181"/>
      <c r="G33" s="181"/>
      <c r="H33" s="181"/>
      <c r="I33" s="181"/>
    </row>
    <row r="34" spans="1:9" x14ac:dyDescent="0.35">
      <c r="A34" s="443" t="s">
        <v>251</v>
      </c>
      <c r="B34" s="444"/>
      <c r="C34" s="181"/>
      <c r="D34" s="181"/>
      <c r="E34" s="181"/>
      <c r="F34" s="181"/>
      <c r="G34" s="181"/>
      <c r="H34" s="181"/>
      <c r="I34" s="181"/>
    </row>
    <row r="35" spans="1:9" ht="22" x14ac:dyDescent="0.35">
      <c r="A35" s="182" t="s">
        <v>239</v>
      </c>
      <c r="B35" s="183" t="s">
        <v>240</v>
      </c>
      <c r="C35" s="184" t="s">
        <v>241</v>
      </c>
      <c r="D35" s="184" t="s">
        <v>250</v>
      </c>
      <c r="E35" s="184" t="s">
        <v>243</v>
      </c>
      <c r="F35" s="184" t="s">
        <v>244</v>
      </c>
      <c r="G35" s="185" t="s">
        <v>245</v>
      </c>
      <c r="H35" s="186" t="s">
        <v>246</v>
      </c>
      <c r="I35" s="184" t="s">
        <v>247</v>
      </c>
    </row>
    <row r="36" spans="1:9" x14ac:dyDescent="0.35">
      <c r="A36" s="212"/>
      <c r="B36" s="189"/>
      <c r="C36" s="211"/>
      <c r="D36" s="192"/>
      <c r="E36" s="210"/>
      <c r="F36" s="190"/>
      <c r="G36" s="191"/>
      <c r="H36" s="211"/>
      <c r="I36" s="210"/>
    </row>
    <row r="37" spans="1:9" x14ac:dyDescent="0.35">
      <c r="A37" s="203"/>
      <c r="B37" s="194"/>
      <c r="C37" s="211"/>
      <c r="D37" s="192"/>
      <c r="E37" s="210"/>
      <c r="F37" s="190"/>
      <c r="G37" s="191"/>
      <c r="H37" s="211"/>
      <c r="I37" s="210"/>
    </row>
    <row r="38" spans="1:9" x14ac:dyDescent="0.35">
      <c r="A38" s="445" t="s">
        <v>248</v>
      </c>
      <c r="B38" s="446"/>
      <c r="C38" s="446"/>
      <c r="D38" s="446"/>
      <c r="E38" s="446"/>
      <c r="F38" s="447"/>
      <c r="G38" s="196" t="s">
        <v>249</v>
      </c>
      <c r="H38" s="181"/>
      <c r="I38" s="181"/>
    </row>
    <row r="39" spans="1:9" x14ac:dyDescent="0.35">
      <c r="A39" s="181"/>
      <c r="B39" s="181"/>
      <c r="C39" s="181"/>
      <c r="D39" s="181"/>
      <c r="E39" s="181"/>
      <c r="F39" s="181"/>
      <c r="G39" s="181"/>
      <c r="H39" s="181"/>
      <c r="I39" s="181"/>
    </row>
    <row r="40" spans="1:9" x14ac:dyDescent="0.35">
      <c r="A40" s="448" t="s">
        <v>68</v>
      </c>
      <c r="B40" s="449"/>
      <c r="C40" s="181"/>
      <c r="D40" s="181"/>
      <c r="E40" s="181"/>
      <c r="F40" s="181"/>
      <c r="G40" s="181"/>
      <c r="H40" s="181"/>
      <c r="I40" s="181"/>
    </row>
    <row r="41" spans="1:9" ht="22" x14ac:dyDescent="0.35">
      <c r="A41" s="182" t="s">
        <v>239</v>
      </c>
      <c r="B41" s="183" t="s">
        <v>240</v>
      </c>
      <c r="C41" s="184" t="s">
        <v>241</v>
      </c>
      <c r="D41" s="184" t="s">
        <v>250</v>
      </c>
      <c r="E41" s="184" t="s">
        <v>243</v>
      </c>
      <c r="F41" s="184" t="s">
        <v>244</v>
      </c>
      <c r="G41" s="185" t="s">
        <v>245</v>
      </c>
      <c r="H41" s="186" t="s">
        <v>246</v>
      </c>
      <c r="I41" s="184" t="s">
        <v>247</v>
      </c>
    </row>
    <row r="42" spans="1:9" x14ac:dyDescent="0.35">
      <c r="A42" s="207"/>
      <c r="B42" s="201"/>
      <c r="C42" s="208"/>
      <c r="D42" s="209"/>
      <c r="E42" s="210"/>
      <c r="F42" s="190"/>
      <c r="G42" s="191"/>
      <c r="H42" s="211"/>
      <c r="I42" s="210"/>
    </row>
    <row r="43" spans="1:9" x14ac:dyDescent="0.35">
      <c r="A43" s="206"/>
      <c r="B43" s="204"/>
      <c r="C43" s="208"/>
      <c r="D43" s="187"/>
      <c r="E43" s="210"/>
      <c r="F43" s="190"/>
      <c r="G43" s="191"/>
      <c r="H43" s="211"/>
      <c r="I43" s="210"/>
    </row>
    <row r="44" spans="1:9" x14ac:dyDescent="0.35">
      <c r="A44" s="445" t="s">
        <v>248</v>
      </c>
      <c r="B44" s="446"/>
      <c r="C44" s="446"/>
      <c r="D44" s="446"/>
      <c r="E44" s="446"/>
      <c r="F44" s="447"/>
      <c r="G44" s="196" t="s">
        <v>249</v>
      </c>
      <c r="H44" s="181"/>
      <c r="I44" s="181"/>
    </row>
    <row r="45" spans="1:9" x14ac:dyDescent="0.35">
      <c r="A45" s="181"/>
      <c r="B45" s="181"/>
      <c r="C45" s="181"/>
      <c r="D45" s="181"/>
      <c r="E45" s="181"/>
      <c r="F45" s="181"/>
      <c r="G45" s="181"/>
      <c r="H45" s="181"/>
      <c r="I45" s="181"/>
    </row>
    <row r="46" spans="1:9" x14ac:dyDescent="0.35">
      <c r="A46" s="448" t="s">
        <v>252</v>
      </c>
      <c r="B46" s="449"/>
      <c r="C46" s="181"/>
      <c r="D46" s="181"/>
      <c r="E46" s="181"/>
      <c r="F46" s="181"/>
      <c r="G46" s="181"/>
      <c r="H46" s="181"/>
      <c r="I46" s="181"/>
    </row>
    <row r="47" spans="1:9" ht="22" x14ac:dyDescent="0.35">
      <c r="A47" s="182" t="s">
        <v>239</v>
      </c>
      <c r="B47" s="183" t="s">
        <v>240</v>
      </c>
      <c r="C47" s="184" t="s">
        <v>241</v>
      </c>
      <c r="D47" s="184" t="s">
        <v>250</v>
      </c>
      <c r="E47" s="184" t="s">
        <v>243</v>
      </c>
      <c r="F47" s="184" t="s">
        <v>244</v>
      </c>
      <c r="G47" s="185" t="s">
        <v>245</v>
      </c>
      <c r="H47" s="186" t="s">
        <v>246</v>
      </c>
      <c r="I47" s="184" t="s">
        <v>247</v>
      </c>
    </row>
    <row r="48" spans="1:9" x14ac:dyDescent="0.35">
      <c r="A48" s="207"/>
      <c r="B48" s="201"/>
      <c r="C48" s="211"/>
      <c r="D48" s="190"/>
      <c r="E48" s="211"/>
      <c r="F48" s="190"/>
      <c r="G48" s="191"/>
      <c r="H48" s="211"/>
      <c r="I48" s="210"/>
    </row>
    <row r="49" spans="1:9" x14ac:dyDescent="0.35">
      <c r="A49" s="206"/>
      <c r="B49" s="204"/>
      <c r="C49" s="211"/>
      <c r="D49" s="192"/>
      <c r="E49" s="211"/>
      <c r="F49" s="190"/>
      <c r="G49" s="191"/>
      <c r="H49" s="211"/>
      <c r="I49" s="210"/>
    </row>
    <row r="50" spans="1:9" x14ac:dyDescent="0.35">
      <c r="A50" s="445" t="s">
        <v>248</v>
      </c>
      <c r="B50" s="446"/>
      <c r="C50" s="446"/>
      <c r="D50" s="446"/>
      <c r="E50" s="446"/>
      <c r="F50" s="447"/>
      <c r="G50" s="196" t="s">
        <v>249</v>
      </c>
      <c r="H50" s="198"/>
      <c r="I50" s="181"/>
    </row>
    <row r="51" spans="1:9" x14ac:dyDescent="0.35">
      <c r="A51" s="181"/>
      <c r="B51" s="181"/>
      <c r="C51" s="181"/>
      <c r="D51" s="181"/>
      <c r="E51" s="181"/>
      <c r="F51" s="181"/>
      <c r="G51" s="181"/>
      <c r="H51" s="181"/>
      <c r="I51" s="181"/>
    </row>
    <row r="52" spans="1:9" x14ac:dyDescent="0.35">
      <c r="A52" s="443" t="s">
        <v>70</v>
      </c>
      <c r="B52" s="444"/>
      <c r="C52" s="181"/>
      <c r="D52" s="181"/>
      <c r="E52" s="181"/>
      <c r="F52" s="181"/>
      <c r="G52" s="181"/>
      <c r="H52" s="181"/>
      <c r="I52" s="181"/>
    </row>
    <row r="53" spans="1:9" ht="22" x14ac:dyDescent="0.35">
      <c r="A53" s="182" t="s">
        <v>239</v>
      </c>
      <c r="B53" s="183" t="s">
        <v>240</v>
      </c>
      <c r="C53" s="184" t="s">
        <v>241</v>
      </c>
      <c r="D53" s="184" t="s">
        <v>250</v>
      </c>
      <c r="E53" s="184" t="s">
        <v>243</v>
      </c>
      <c r="F53" s="184" t="s">
        <v>244</v>
      </c>
      <c r="G53" s="185" t="s">
        <v>245</v>
      </c>
      <c r="H53" s="186" t="s">
        <v>246</v>
      </c>
      <c r="I53" s="184" t="s">
        <v>247</v>
      </c>
    </row>
    <row r="54" spans="1:9" x14ac:dyDescent="0.35">
      <c r="A54" s="212"/>
      <c r="B54" s="189"/>
      <c r="C54" s="211"/>
      <c r="D54" s="192"/>
      <c r="E54" s="213"/>
      <c r="F54" s="190"/>
      <c r="G54" s="191"/>
      <c r="H54" s="213"/>
      <c r="I54" s="210"/>
    </row>
    <row r="55" spans="1:9" x14ac:dyDescent="0.35">
      <c r="A55" s="203" t="s">
        <v>253</v>
      </c>
      <c r="B55" s="194" t="s">
        <v>253</v>
      </c>
      <c r="C55" s="211" t="s">
        <v>253</v>
      </c>
      <c r="D55" s="192" t="s">
        <v>253</v>
      </c>
      <c r="E55" s="213" t="s">
        <v>253</v>
      </c>
      <c r="F55" s="190" t="s">
        <v>253</v>
      </c>
      <c r="G55" s="191" t="s">
        <v>253</v>
      </c>
      <c r="H55" s="213" t="s">
        <v>253</v>
      </c>
      <c r="I55" s="210" t="s">
        <v>253</v>
      </c>
    </row>
    <row r="56" spans="1:9" x14ac:dyDescent="0.35">
      <c r="A56" s="445" t="s">
        <v>248</v>
      </c>
      <c r="B56" s="446"/>
      <c r="C56" s="446"/>
      <c r="D56" s="446"/>
      <c r="E56" s="446"/>
      <c r="F56" s="447"/>
      <c r="G56" s="196" t="s">
        <v>249</v>
      </c>
      <c r="H56" s="181"/>
      <c r="I56" s="181"/>
    </row>
    <row r="57" spans="1:9" x14ac:dyDescent="0.35">
      <c r="A57" s="181"/>
      <c r="B57" s="181"/>
      <c r="C57" s="181"/>
      <c r="D57" s="181"/>
      <c r="E57" s="181"/>
      <c r="F57" s="181"/>
      <c r="G57" s="181"/>
      <c r="H57" s="181"/>
      <c r="I57" s="181"/>
    </row>
    <row r="58" spans="1:9" x14ac:dyDescent="0.35">
      <c r="A58" s="443" t="s">
        <v>254</v>
      </c>
      <c r="B58" s="444"/>
      <c r="C58" s="181"/>
      <c r="D58" s="181"/>
      <c r="E58" s="181"/>
      <c r="F58" s="181"/>
      <c r="G58" s="181"/>
      <c r="H58" s="181"/>
      <c r="I58" s="181"/>
    </row>
    <row r="59" spans="1:9" ht="22" x14ac:dyDescent="0.35">
      <c r="A59" s="182" t="s">
        <v>239</v>
      </c>
      <c r="B59" s="183" t="s">
        <v>240</v>
      </c>
      <c r="C59" s="184" t="s">
        <v>241</v>
      </c>
      <c r="D59" s="184" t="s">
        <v>250</v>
      </c>
      <c r="E59" s="184" t="s">
        <v>243</v>
      </c>
      <c r="F59" s="184" t="s">
        <v>244</v>
      </c>
      <c r="G59" s="185" t="s">
        <v>245</v>
      </c>
      <c r="H59" s="186" t="s">
        <v>246</v>
      </c>
      <c r="I59" s="184" t="s">
        <v>247</v>
      </c>
    </row>
    <row r="60" spans="1:9" x14ac:dyDescent="0.35">
      <c r="A60" s="212"/>
      <c r="B60" s="189"/>
      <c r="C60" s="211"/>
      <c r="D60" s="190"/>
      <c r="E60" s="213"/>
      <c r="F60" s="190"/>
      <c r="G60" s="191"/>
      <c r="H60" s="213"/>
      <c r="I60" s="213"/>
    </row>
    <row r="61" spans="1:9" x14ac:dyDescent="0.35">
      <c r="A61" s="212"/>
      <c r="B61" s="194"/>
      <c r="C61" s="211"/>
      <c r="D61" s="190"/>
      <c r="E61" s="213"/>
      <c r="F61" s="190"/>
      <c r="G61" s="191"/>
      <c r="H61" s="213"/>
      <c r="I61" s="213"/>
    </row>
    <row r="62" spans="1:9" x14ac:dyDescent="0.35">
      <c r="A62" s="445" t="s">
        <v>248</v>
      </c>
      <c r="B62" s="446"/>
      <c r="C62" s="446"/>
      <c r="D62" s="446"/>
      <c r="E62" s="446"/>
      <c r="F62" s="447"/>
      <c r="G62" s="196" t="s">
        <v>249</v>
      </c>
      <c r="H62" s="196"/>
      <c r="I62" s="181"/>
    </row>
    <row r="63" spans="1:9" x14ac:dyDescent="0.35">
      <c r="A63" s="181"/>
      <c r="B63" s="181"/>
      <c r="C63" s="181"/>
      <c r="D63" s="181"/>
      <c r="E63" s="181"/>
      <c r="F63" s="181"/>
      <c r="G63" s="181"/>
      <c r="H63" s="181"/>
      <c r="I63" s="181"/>
    </row>
    <row r="64" spans="1:9" x14ac:dyDescent="0.35">
      <c r="A64" s="443" t="s">
        <v>255</v>
      </c>
      <c r="B64" s="444"/>
      <c r="C64" s="181"/>
      <c r="D64" s="181"/>
      <c r="E64" s="181"/>
      <c r="F64" s="181"/>
      <c r="G64" s="181"/>
      <c r="H64" s="181"/>
      <c r="I64" s="181"/>
    </row>
    <row r="65" spans="1:9" ht="22" x14ac:dyDescent="0.35">
      <c r="A65" s="182" t="s">
        <v>239</v>
      </c>
      <c r="B65" s="183" t="s">
        <v>240</v>
      </c>
      <c r="C65" s="184" t="s">
        <v>241</v>
      </c>
      <c r="D65" s="184" t="s">
        <v>250</v>
      </c>
      <c r="E65" s="184" t="s">
        <v>243</v>
      </c>
      <c r="F65" s="184" t="s">
        <v>244</v>
      </c>
      <c r="G65" s="185" t="s">
        <v>245</v>
      </c>
      <c r="H65" s="186" t="s">
        <v>246</v>
      </c>
      <c r="I65" s="184" t="s">
        <v>247</v>
      </c>
    </row>
    <row r="66" spans="1:9" x14ac:dyDescent="0.35">
      <c r="A66" s="212"/>
      <c r="B66" s="189"/>
      <c r="C66" s="211"/>
      <c r="D66" s="190"/>
      <c r="E66" s="213"/>
      <c r="F66" s="190"/>
      <c r="G66" s="191"/>
      <c r="H66" s="213"/>
      <c r="I66" s="213"/>
    </row>
    <row r="67" spans="1:9" x14ac:dyDescent="0.35">
      <c r="A67" s="203"/>
      <c r="B67" s="194"/>
      <c r="C67" s="211"/>
      <c r="D67" s="192"/>
      <c r="E67" s="213"/>
      <c r="F67" s="190"/>
      <c r="G67" s="191"/>
      <c r="H67" s="213"/>
      <c r="I67" s="210"/>
    </row>
    <row r="68" spans="1:9" x14ac:dyDescent="0.35">
      <c r="A68" s="445" t="s">
        <v>248</v>
      </c>
      <c r="B68" s="446"/>
      <c r="C68" s="446"/>
      <c r="D68" s="446"/>
      <c r="E68" s="446"/>
      <c r="F68" s="447"/>
      <c r="G68" s="196" t="s">
        <v>249</v>
      </c>
      <c r="H68" s="181"/>
      <c r="I68" s="181"/>
    </row>
    <row r="69" spans="1:9" x14ac:dyDescent="0.35">
      <c r="A69" s="181"/>
      <c r="B69" s="181"/>
      <c r="C69" s="181"/>
      <c r="D69" s="181"/>
      <c r="E69" s="181"/>
      <c r="F69" s="181"/>
      <c r="G69" s="181"/>
      <c r="H69" s="181"/>
      <c r="I69" s="181"/>
    </row>
    <row r="70" spans="1:9" x14ac:dyDescent="0.35">
      <c r="A70" s="443" t="s">
        <v>72</v>
      </c>
      <c r="B70" s="444"/>
      <c r="C70" s="181"/>
      <c r="D70" s="181"/>
      <c r="E70" s="181"/>
      <c r="F70" s="181"/>
      <c r="G70" s="181"/>
      <c r="H70" s="181"/>
      <c r="I70" s="181"/>
    </row>
    <row r="71" spans="1:9" ht="22" x14ac:dyDescent="0.35">
      <c r="A71" s="182" t="s">
        <v>239</v>
      </c>
      <c r="B71" s="183" t="s">
        <v>240</v>
      </c>
      <c r="C71" s="184" t="s">
        <v>241</v>
      </c>
      <c r="D71" s="184" t="s">
        <v>250</v>
      </c>
      <c r="E71" s="184" t="s">
        <v>243</v>
      </c>
      <c r="F71" s="184" t="s">
        <v>244</v>
      </c>
      <c r="G71" s="185" t="s">
        <v>245</v>
      </c>
      <c r="H71" s="186" t="s">
        <v>246</v>
      </c>
      <c r="I71" s="184" t="s">
        <v>247</v>
      </c>
    </row>
    <row r="72" spans="1:9" x14ac:dyDescent="0.35">
      <c r="A72" s="212"/>
      <c r="B72" s="189"/>
      <c r="C72" s="211"/>
      <c r="D72" s="190"/>
      <c r="E72" s="213"/>
      <c r="F72" s="190"/>
      <c r="G72" s="191"/>
      <c r="H72" s="213"/>
      <c r="I72" s="213"/>
    </row>
    <row r="73" spans="1:9" x14ac:dyDescent="0.35">
      <c r="A73" s="203"/>
      <c r="B73" s="194"/>
      <c r="C73" s="211"/>
      <c r="D73" s="192"/>
      <c r="E73" s="213"/>
      <c r="F73" s="190"/>
      <c r="G73" s="191"/>
      <c r="H73" s="213"/>
      <c r="I73" s="213"/>
    </row>
    <row r="74" spans="1:9" x14ac:dyDescent="0.35">
      <c r="A74" s="445" t="s">
        <v>248</v>
      </c>
      <c r="B74" s="446"/>
      <c r="C74" s="446"/>
      <c r="D74" s="446"/>
      <c r="E74" s="446"/>
      <c r="F74" s="447"/>
      <c r="G74" s="196" t="s">
        <v>249</v>
      </c>
      <c r="H74" s="196"/>
      <c r="I74" s="181"/>
    </row>
    <row r="75" spans="1:9" x14ac:dyDescent="0.35">
      <c r="A75" s="181"/>
      <c r="B75" s="181"/>
      <c r="C75" s="181"/>
      <c r="D75" s="181"/>
      <c r="E75" s="181"/>
      <c r="F75" s="181"/>
      <c r="G75" s="181"/>
      <c r="H75" s="181"/>
      <c r="I75" s="181"/>
    </row>
    <row r="76" spans="1:9" x14ac:dyDescent="0.35">
      <c r="A76" s="443" t="s">
        <v>256</v>
      </c>
      <c r="B76" s="444"/>
      <c r="C76" s="181"/>
      <c r="D76" s="181"/>
      <c r="E76" s="181"/>
      <c r="F76" s="181"/>
      <c r="G76" s="181"/>
      <c r="H76" s="181"/>
      <c r="I76" s="181"/>
    </row>
    <row r="77" spans="1:9" ht="22" x14ac:dyDescent="0.35">
      <c r="A77" s="182" t="s">
        <v>239</v>
      </c>
      <c r="B77" s="183" t="s">
        <v>240</v>
      </c>
      <c r="C77" s="184" t="s">
        <v>241</v>
      </c>
      <c r="D77" s="184" t="s">
        <v>250</v>
      </c>
      <c r="E77" s="184" t="s">
        <v>243</v>
      </c>
      <c r="F77" s="184" t="s">
        <v>244</v>
      </c>
      <c r="G77" s="185" t="s">
        <v>245</v>
      </c>
      <c r="H77" s="186" t="s">
        <v>246</v>
      </c>
      <c r="I77" s="184" t="s">
        <v>247</v>
      </c>
    </row>
    <row r="78" spans="1:9" x14ac:dyDescent="0.35">
      <c r="A78" s="203"/>
      <c r="B78" s="189"/>
      <c r="C78" s="211"/>
      <c r="D78" s="190"/>
      <c r="E78" s="190"/>
      <c r="F78" s="190"/>
      <c r="G78" s="191"/>
      <c r="H78" s="214"/>
      <c r="I78" s="203"/>
    </row>
    <row r="79" spans="1:9" x14ac:dyDescent="0.35">
      <c r="A79" s="203"/>
      <c r="B79" s="194"/>
      <c r="C79" s="211"/>
      <c r="D79" s="190"/>
      <c r="E79" s="190"/>
      <c r="F79" s="190"/>
      <c r="G79" s="191"/>
      <c r="H79" s="214"/>
      <c r="I79" s="203"/>
    </row>
    <row r="80" spans="1:9" x14ac:dyDescent="0.35">
      <c r="A80" s="445" t="s">
        <v>248</v>
      </c>
      <c r="B80" s="446"/>
      <c r="C80" s="446"/>
      <c r="D80" s="446"/>
      <c r="E80" s="446"/>
      <c r="F80" s="447"/>
      <c r="G80" s="196" t="s">
        <v>249</v>
      </c>
      <c r="H80" s="197"/>
      <c r="I80" s="198"/>
    </row>
    <row r="81" spans="1:9" x14ac:dyDescent="0.35">
      <c r="A81" s="181"/>
      <c r="B81" s="181"/>
      <c r="C81" s="181"/>
      <c r="D81" s="181"/>
      <c r="E81" s="181"/>
      <c r="F81" s="181"/>
      <c r="G81" s="181"/>
      <c r="H81" s="181"/>
      <c r="I81" s="181"/>
    </row>
    <row r="82" spans="1:9" x14ac:dyDescent="0.35">
      <c r="A82" s="443" t="s">
        <v>257</v>
      </c>
      <c r="B82" s="444"/>
      <c r="C82" s="181"/>
      <c r="D82" s="181"/>
      <c r="E82" s="181"/>
      <c r="F82" s="181"/>
      <c r="G82" s="181"/>
      <c r="H82" s="181"/>
      <c r="I82" s="181"/>
    </row>
    <row r="83" spans="1:9" ht="22" x14ac:dyDescent="0.35">
      <c r="A83" s="182" t="s">
        <v>239</v>
      </c>
      <c r="B83" s="183" t="s">
        <v>240</v>
      </c>
      <c r="C83" s="184" t="s">
        <v>241</v>
      </c>
      <c r="D83" s="185" t="s">
        <v>245</v>
      </c>
      <c r="E83" s="186" t="s">
        <v>247</v>
      </c>
      <c r="F83" s="181"/>
      <c r="G83" s="181"/>
      <c r="H83" s="181"/>
      <c r="I83" s="181"/>
    </row>
    <row r="84" spans="1:9" x14ac:dyDescent="0.35">
      <c r="A84" s="212"/>
      <c r="B84" s="189"/>
      <c r="C84" s="211"/>
      <c r="D84" s="191"/>
      <c r="E84" s="211"/>
      <c r="F84" s="181"/>
      <c r="G84" s="181"/>
      <c r="H84" s="181"/>
      <c r="I84" s="181"/>
    </row>
    <row r="85" spans="1:9" x14ac:dyDescent="0.35">
      <c r="A85" s="203"/>
      <c r="B85" s="215"/>
      <c r="C85" s="211"/>
      <c r="D85" s="216"/>
      <c r="E85" s="211"/>
      <c r="F85" s="217"/>
      <c r="G85" s="217"/>
      <c r="H85" s="217"/>
      <c r="I85" s="217"/>
    </row>
    <row r="86" spans="1:9" ht="22" x14ac:dyDescent="0.35">
      <c r="A86" s="440" t="s">
        <v>248</v>
      </c>
      <c r="B86" s="441"/>
      <c r="C86" s="442"/>
      <c r="D86" s="196" t="s">
        <v>258</v>
      </c>
      <c r="E86" s="218"/>
      <c r="F86" s="218"/>
      <c r="G86" s="217"/>
      <c r="H86" s="217"/>
      <c r="I86" s="217"/>
    </row>
  </sheetData>
  <mergeCells count="26">
    <mergeCell ref="A10:B10"/>
    <mergeCell ref="A14:F14"/>
    <mergeCell ref="A16:B16"/>
    <mergeCell ref="A20:F20"/>
    <mergeCell ref="A22:B22"/>
    <mergeCell ref="A26:F26"/>
    <mergeCell ref="A28:B28"/>
    <mergeCell ref="A32:F32"/>
    <mergeCell ref="A34:B34"/>
    <mergeCell ref="A38:F38"/>
    <mergeCell ref="A40:B40"/>
    <mergeCell ref="A44:F44"/>
    <mergeCell ref="A46:B46"/>
    <mergeCell ref="A50:F50"/>
    <mergeCell ref="A52:B52"/>
    <mergeCell ref="A56:F56"/>
    <mergeCell ref="A58:B58"/>
    <mergeCell ref="A62:F62"/>
    <mergeCell ref="A64:B64"/>
    <mergeCell ref="A68:F68"/>
    <mergeCell ref="A86:C86"/>
    <mergeCell ref="A70:B70"/>
    <mergeCell ref="A74:F74"/>
    <mergeCell ref="A76:B76"/>
    <mergeCell ref="A80:F80"/>
    <mergeCell ref="A82:B8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AC0D-F03C-4C42-8C14-687D9E963428}">
  <dimension ref="B4:B44"/>
  <sheetViews>
    <sheetView workbookViewId="0">
      <selection activeCell="B4" sqref="B4"/>
    </sheetView>
  </sheetViews>
  <sheetFormatPr defaultRowHeight="14.5" x14ac:dyDescent="0.35"/>
  <cols>
    <col min="2" max="2" width="36.7265625" customWidth="1"/>
  </cols>
  <sheetData>
    <row r="4" spans="2:2" x14ac:dyDescent="0.35">
      <c r="B4" s="219" t="s">
        <v>242</v>
      </c>
    </row>
    <row r="5" spans="2:2" x14ac:dyDescent="0.35">
      <c r="B5" s="220" t="s">
        <v>259</v>
      </c>
    </row>
    <row r="6" spans="2:2" x14ac:dyDescent="0.35">
      <c r="B6" s="221" t="s">
        <v>260</v>
      </c>
    </row>
    <row r="7" spans="2:2" x14ac:dyDescent="0.35">
      <c r="B7" s="220" t="s">
        <v>261</v>
      </c>
    </row>
    <row r="8" spans="2:2" x14ac:dyDescent="0.35">
      <c r="B8" s="222" t="s">
        <v>262</v>
      </c>
    </row>
    <row r="9" spans="2:2" x14ac:dyDescent="0.35">
      <c r="B9" s="223"/>
    </row>
    <row r="10" spans="2:2" x14ac:dyDescent="0.35">
      <c r="B10" s="219" t="s">
        <v>263</v>
      </c>
    </row>
    <row r="11" spans="2:2" x14ac:dyDescent="0.35">
      <c r="B11" s="220" t="s">
        <v>264</v>
      </c>
    </row>
    <row r="12" spans="2:2" x14ac:dyDescent="0.35">
      <c r="B12" s="221" t="s">
        <v>265</v>
      </c>
    </row>
    <row r="13" spans="2:2" x14ac:dyDescent="0.35">
      <c r="B13" s="224" t="s">
        <v>266</v>
      </c>
    </row>
    <row r="14" spans="2:2" x14ac:dyDescent="0.35">
      <c r="B14" s="223"/>
    </row>
    <row r="15" spans="2:2" x14ac:dyDescent="0.35">
      <c r="B15" s="225" t="s">
        <v>263</v>
      </c>
    </row>
    <row r="16" spans="2:2" x14ac:dyDescent="0.35">
      <c r="B16" s="226" t="s">
        <v>267</v>
      </c>
    </row>
    <row r="17" spans="2:2" x14ac:dyDescent="0.35">
      <c r="B17" s="221" t="s">
        <v>268</v>
      </c>
    </row>
    <row r="18" spans="2:2" x14ac:dyDescent="0.35">
      <c r="B18" s="224" t="s">
        <v>269</v>
      </c>
    </row>
    <row r="19" spans="2:2" x14ac:dyDescent="0.35">
      <c r="B19" s="223"/>
    </row>
    <row r="20" spans="2:2" x14ac:dyDescent="0.35">
      <c r="B20" s="219" t="s">
        <v>263</v>
      </c>
    </row>
    <row r="21" spans="2:2" x14ac:dyDescent="0.35">
      <c r="B21" s="220" t="s">
        <v>264</v>
      </c>
    </row>
    <row r="22" spans="2:2" x14ac:dyDescent="0.35">
      <c r="B22" s="221" t="s">
        <v>270</v>
      </c>
    </row>
    <row r="23" spans="2:2" x14ac:dyDescent="0.35">
      <c r="B23" s="224" t="s">
        <v>271</v>
      </c>
    </row>
    <row r="24" spans="2:2" x14ac:dyDescent="0.35">
      <c r="B24" s="223"/>
    </row>
    <row r="25" spans="2:2" x14ac:dyDescent="0.35">
      <c r="B25" s="219" t="s">
        <v>263</v>
      </c>
    </row>
    <row r="26" spans="2:2" x14ac:dyDescent="0.35">
      <c r="B26" s="220" t="s">
        <v>264</v>
      </c>
    </row>
    <row r="27" spans="2:2" x14ac:dyDescent="0.35">
      <c r="B27" s="223"/>
    </row>
    <row r="28" spans="2:2" x14ac:dyDescent="0.35">
      <c r="B28" s="225" t="s">
        <v>263</v>
      </c>
    </row>
    <row r="29" spans="2:2" x14ac:dyDescent="0.35">
      <c r="B29" s="226" t="s">
        <v>267</v>
      </c>
    </row>
    <row r="30" spans="2:2" x14ac:dyDescent="0.35">
      <c r="B30" s="222" t="s">
        <v>272</v>
      </c>
    </row>
    <row r="31" spans="2:2" x14ac:dyDescent="0.35">
      <c r="B31" s="223"/>
    </row>
    <row r="32" spans="2:2" x14ac:dyDescent="0.35">
      <c r="B32" s="225" t="s">
        <v>263</v>
      </c>
    </row>
    <row r="33" spans="2:2" x14ac:dyDescent="0.35">
      <c r="B33" s="226" t="s">
        <v>267</v>
      </c>
    </row>
    <row r="34" spans="2:2" x14ac:dyDescent="0.35">
      <c r="B34" s="221" t="s">
        <v>272</v>
      </c>
    </row>
    <row r="35" spans="2:2" x14ac:dyDescent="0.35">
      <c r="B35" s="224" t="s">
        <v>273</v>
      </c>
    </row>
    <row r="36" spans="2:2" x14ac:dyDescent="0.35">
      <c r="B36" s="223"/>
    </row>
    <row r="37" spans="2:2" x14ac:dyDescent="0.35">
      <c r="B37" s="219" t="s">
        <v>263</v>
      </c>
    </row>
    <row r="38" spans="2:2" x14ac:dyDescent="0.35">
      <c r="B38" s="220" t="s">
        <v>264</v>
      </c>
    </row>
    <row r="39" spans="2:2" x14ac:dyDescent="0.35">
      <c r="B39" s="222" t="s">
        <v>270</v>
      </c>
    </row>
    <row r="40" spans="2:2" x14ac:dyDescent="0.35">
      <c r="B40" s="217"/>
    </row>
    <row r="41" spans="2:2" x14ac:dyDescent="0.35">
      <c r="B41" s="219" t="s">
        <v>263</v>
      </c>
    </row>
    <row r="42" spans="2:2" x14ac:dyDescent="0.35">
      <c r="B42" s="220" t="s">
        <v>264</v>
      </c>
    </row>
    <row r="43" spans="2:2" x14ac:dyDescent="0.35">
      <c r="B43" s="221" t="s">
        <v>270</v>
      </c>
    </row>
    <row r="44" spans="2:2" x14ac:dyDescent="0.35">
      <c r="B44" s="224" t="s">
        <v>274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93232b-b7c9-4890-be61-0f99925bbed1">
      <Terms xmlns="http://schemas.microsoft.com/office/infopath/2007/PartnerControls"/>
    </lcf76f155ced4ddcb4097134ff3c332f>
    <TaxCatchAll xmlns="93f49ba8-7ea4-48aa-b8b6-0adb7188cec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B4B8CDAB740344B9FFFDF7BFB50856" ma:contentTypeVersion="17" ma:contentTypeDescription="Create a new document." ma:contentTypeScope="" ma:versionID="f4b5a67b91345f254e268e2c146d7ff7">
  <xsd:schema xmlns:xsd="http://www.w3.org/2001/XMLSchema" xmlns:xs="http://www.w3.org/2001/XMLSchema" xmlns:p="http://schemas.microsoft.com/office/2006/metadata/properties" xmlns:ns1="http://schemas.microsoft.com/sharepoint/v3" xmlns:ns2="1293232b-b7c9-4890-be61-0f99925bbed1" xmlns:ns3="93f49ba8-7ea4-48aa-b8b6-0adb7188cec5" targetNamespace="http://schemas.microsoft.com/office/2006/metadata/properties" ma:root="true" ma:fieldsID="c1640ff0dcf9b6dd3f94dba19126cd72" ns1:_="" ns2:_="" ns3:_="">
    <xsd:import namespace="http://schemas.microsoft.com/sharepoint/v3"/>
    <xsd:import namespace="1293232b-b7c9-4890-be61-0f99925bbed1"/>
    <xsd:import namespace="93f49ba8-7ea4-48aa-b8b6-0adb7188ce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93232b-b7c9-4890-be61-0f99925bb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49ba8-7ea4-48aa-b8b6-0adb7188ce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1cf0550-ef6c-420c-8e79-a153970545a8}" ma:internalName="TaxCatchAll" ma:showField="CatchAllData" ma:web="93f49ba8-7ea4-48aa-b8b6-0adb7188cec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BD0F3-EF8B-47D5-9BF6-B2C07EF31B9E}">
  <ds:schemaRefs>
    <ds:schemaRef ds:uri="1293232b-b7c9-4890-be61-0f99925bbed1"/>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93f49ba8-7ea4-48aa-b8b6-0adb7188cec5"/>
    <ds:schemaRef ds:uri="http://schemas.microsoft.com/office/2006/documentManagement/type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126B1551-B46E-4D7E-B9A5-3FCC8B29119F}">
  <ds:schemaRefs>
    <ds:schemaRef ds:uri="http://schemas.microsoft.com/sharepoint/v3/contenttype/forms"/>
  </ds:schemaRefs>
</ds:datastoreItem>
</file>

<file path=customXml/itemProps3.xml><?xml version="1.0" encoding="utf-8"?>
<ds:datastoreItem xmlns:ds="http://schemas.openxmlformats.org/officeDocument/2006/customXml" ds:itemID="{CA45B75D-8C88-44AB-ADBB-59CBF99FB5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Instrucciones</vt:lpstr>
      <vt:lpstr>Instrucciones</vt:lpstr>
      <vt:lpstr>Presupuesto</vt:lpstr>
      <vt:lpstr>Resumen (No modificar)</vt:lpstr>
      <vt:lpstr>4. Flujo de Efectivo y Análisis</vt:lpstr>
      <vt:lpstr>5.Plantilla de Reporte Anual</vt:lpstr>
      <vt:lpstr>6. Inf. Detallado de Transaccio</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Rainey</dc:creator>
  <cp:keywords/>
  <dc:description/>
  <cp:lastModifiedBy>Ulises Gonzalez</cp:lastModifiedBy>
  <cp:revision/>
  <dcterms:created xsi:type="dcterms:W3CDTF">2020-10-02T12:39:31Z</dcterms:created>
  <dcterms:modified xsi:type="dcterms:W3CDTF">2024-02-02T00:09:22Z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0x010100D4B4B8CDAB740344B9FFFDF7BFB50856</vt:lpwstr>
  </property>
  <property fmtid="{D5CDD505-2E9C-101B-9397-08002B2CF9AE}" pid="3" name="MediaServiceImageTags">
    <vt:lpwstr/>
  </property>
</Properties>
</file>